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FIN. IZVJEŠTAJI 2024\God. izvršenje fin. plana 31.12.2024\"/>
    </mc:Choice>
  </mc:AlternateContent>
  <bookViews>
    <workbookView xWindow="-120" yWindow="-120" windowWidth="29040" windowHeight="15720"/>
  </bookViews>
  <sheets>
    <sheet name="1.  Sažetak" sheetId="21" r:id="rId1"/>
    <sheet name="Izv. o prih.i rash. prema ek.kl" sheetId="1" r:id="rId2"/>
    <sheet name="3. Izv. prem izvorima fin." sheetId="7" r:id="rId3"/>
    <sheet name="4. Izv. prema funk.klasif." sheetId="8" r:id="rId4"/>
    <sheet name="5. Račun fin. prema ek. klasif." sheetId="9" r:id="rId5"/>
    <sheet name="6. Račun fin. prema izvorima" sheetId="10" r:id="rId6"/>
    <sheet name="7. Preneseni višak" sheetId="17" r:id="rId7"/>
    <sheet name="8. Posebni dio - org. klasif." sheetId="12" r:id="rId8"/>
    <sheet name="9. Posebni dio - progr. klasif." sheetId="22" r:id="rId9"/>
    <sheet name="Završna odredba" sheetId="15" r:id="rId10"/>
  </sheets>
  <definedNames>
    <definedName name="_xlnm.Print_Area" localSheetId="2">'3. Izv. prem izvorima fin.'!$A$1:$H$42</definedName>
    <definedName name="_xlnm.Print_Area" localSheetId="3">'4. Izv. prema funk.klasif.'!$A$1:$F$9</definedName>
    <definedName name="_xlnm.Print_Area" localSheetId="6">'7. Preneseni višak'!$A$1:$F$5</definedName>
    <definedName name="_xlnm.Print_Area" localSheetId="7">'8. Posebni dio - org. klasif.'!$A$1:$G$174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7" l="1"/>
  <c r="F15" i="17"/>
  <c r="G14" i="17"/>
  <c r="F14" i="17"/>
  <c r="F9" i="17"/>
  <c r="F8" i="17"/>
  <c r="F7" i="17"/>
  <c r="F6" i="17"/>
  <c r="F18" i="7" l="1"/>
  <c r="C22" i="21" l="1"/>
  <c r="B22" i="21"/>
  <c r="F18" i="21"/>
  <c r="E20" i="21"/>
  <c r="E18" i="21"/>
  <c r="E31" i="21"/>
  <c r="D36" i="21" l="1"/>
  <c r="G36" i="21" s="1"/>
  <c r="D35" i="21"/>
  <c r="C37" i="21"/>
  <c r="B35" i="21"/>
  <c r="B37" i="21" s="1"/>
  <c r="D34" i="21"/>
  <c r="B34" i="21"/>
  <c r="C36" i="21"/>
  <c r="B36" i="21"/>
  <c r="D27" i="21"/>
  <c r="C27" i="21"/>
  <c r="B27" i="21"/>
  <c r="G26" i="21"/>
  <c r="G25" i="21"/>
  <c r="D22" i="21"/>
  <c r="G21" i="21"/>
  <c r="F21" i="21"/>
  <c r="G20" i="21"/>
  <c r="F20" i="21"/>
  <c r="G19" i="21"/>
  <c r="F19" i="21"/>
  <c r="E19" i="21"/>
  <c r="G18" i="21"/>
  <c r="E35" i="21" l="1"/>
  <c r="D37" i="21"/>
  <c r="F35" i="21"/>
  <c r="E37" i="21"/>
  <c r="F22" i="21"/>
  <c r="F31" i="21"/>
  <c r="E34" i="21"/>
  <c r="G34" i="21" s="1"/>
  <c r="G35" i="21"/>
  <c r="E36" i="21"/>
  <c r="E22" i="21"/>
  <c r="G22" i="21"/>
  <c r="F34" i="21"/>
  <c r="F36" i="21"/>
</calcChain>
</file>

<file path=xl/sharedStrings.xml><?xml version="1.0" encoding="utf-8"?>
<sst xmlns="http://schemas.openxmlformats.org/spreadsheetml/2006/main" count="582" uniqueCount="281">
  <si>
    <t xml:space="preserve"> </t>
  </si>
  <si>
    <t>6</t>
  </si>
  <si>
    <t>Prihodi poslovanja</t>
  </si>
  <si>
    <t>63</t>
  </si>
  <si>
    <t>Pomoći iz inozemstva i od subjekata unutar općeg proračuna</t>
  </si>
  <si>
    <t>632</t>
  </si>
  <si>
    <t>Pomoći od međunarodnih organizacija te institucija i tijela EU</t>
  </si>
  <si>
    <t>6321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</si>
  <si>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</si>
  <si>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</si>
  <si>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</si>
  <si>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</si>
  <si>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</si>
  <si>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</si>
  <si>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</si>
  <si>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</si>
  <si>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</si>
  <si>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66</t>
  </si>
  <si>
    <t>661</t>
  </si>
  <si>
    <t>Prihodi od prodaje proizvoda i robe te pruženih usluga</t>
  </si>
  <si>
    <t>6615</t>
  </si>
  <si>
    <t>Prihodi od pruženih usluga</t>
  </si>
  <si>
    <t>663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</si>
  <si>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</si>
  <si>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</si>
  <si>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</si>
  <si>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</si>
  <si>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</si>
  <si>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</si>
  <si>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</si>
  <si>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</si>
  <si>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</si>
  <si>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</si>
  <si>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68</t>
  </si>
  <si>
    <t>Kazne, upravne mjere i ostali prihodi</t>
  </si>
  <si>
    <t>683</t>
  </si>
  <si>
    <t>Ostali prihodi</t>
  </si>
  <si>
    <t>6831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</si>
  <si>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</si>
  <si>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</si>
  <si>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</si>
  <si>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</si>
  <si>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</si>
  <si>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</si>
  <si>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</si>
  <si>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</si>
  <si>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1.2. RAČUN PRIHODA I RASHODA</t>
  </si>
  <si>
    <t>GODIŠNJI IZVJEŠTAJ</t>
  </si>
  <si>
    <t>O IZVRŠENJU FINANCIJSKOG PLANA GLAZBENE ŠKOLE ALBERTA ŠTRIGE KRIŽEVCI</t>
  </si>
  <si>
    <t>I. OPĆI DIO</t>
  </si>
  <si>
    <t>SAŽETAK A. RAČUNA PRIHODA I RASHODA I B. RAČUNA FINANCIRANJA</t>
  </si>
  <si>
    <t>Članak 1.</t>
  </si>
  <si>
    <t>Indeks
3/1*100</t>
  </si>
  <si>
    <t>Indeks
3/2*100</t>
  </si>
  <si>
    <t>4/3              IND.</t>
  </si>
  <si>
    <t>6=4/3*100</t>
  </si>
  <si>
    <t xml:space="preserve">   6    Prihodi poslovanja</t>
  </si>
  <si>
    <t xml:space="preserve">   7    Prihodi od prodaje nefinancijske imovine</t>
  </si>
  <si>
    <t xml:space="preserve">   3    Rashodi poslovanja</t>
  </si>
  <si>
    <t xml:space="preserve">   4    Rashodi za nabavu nefinancijske imovine</t>
  </si>
  <si>
    <t xml:space="preserve">RAZLIKA - VIŠAK/MANJAK </t>
  </si>
  <si>
    <t xml:space="preserve">   8    Primici od financijske imovine i zaduživanja</t>
  </si>
  <si>
    <t>-</t>
  </si>
  <si>
    <t xml:space="preserve">   5    Izdaci za financijsku imovinu i otplate zajmova</t>
  </si>
  <si>
    <t xml:space="preserve">   92   Rezultat poslovanja</t>
  </si>
  <si>
    <t xml:space="preserve">      Ukupno prihodi i primici</t>
  </si>
  <si>
    <t xml:space="preserve">      Ukupno rashodi i izdaci</t>
  </si>
  <si>
    <t xml:space="preserve">      Rezultat poslovanja (prenesen iz prethodne godine)</t>
  </si>
  <si>
    <t>RAZLIKA VIŠAK/MANJAK</t>
  </si>
  <si>
    <t>Članak 2.</t>
  </si>
  <si>
    <t>Prihodi i rashodi te primici i izdaci utvrđeni u A. Računu prihoda i rashoda i B. Računu financiranja ostvareni su, kako slijedi:</t>
  </si>
  <si>
    <t>A. SAŽETAK RAČUNA PRIHODA I RASHODA</t>
  </si>
  <si>
    <t>B. SAŽETAK RAČUNA FINANCIRANJA</t>
  </si>
  <si>
    <t>RAZLIKA PRIMITAKA I IZDATAKA</t>
  </si>
  <si>
    <t>D. UKUPNO FINANCIJSKI PLAN</t>
  </si>
  <si>
    <t>C. PRENESENI VIŠAK/MANJAK IZ PRETHODNE GODINE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</si>
  <si>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</si>
  <si>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</si>
  <si>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</si>
  <si>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</si>
  <si>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</si>
  <si>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</si>
  <si>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</si>
  <si>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</si>
  <si>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</si>
  <si>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</si>
  <si>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</si>
  <si>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</si>
  <si>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</si>
  <si>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</si>
  <si>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</si>
  <si>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</si>
  <si>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</si>
  <si>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</si>
  <si>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</si>
  <si>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</si>
  <si>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</si>
  <si>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</si>
  <si>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</si>
  <si>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</si>
  <si>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</si>
  <si>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</si>
  <si>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</si>
  <si>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</si>
  <si>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</si>
  <si>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</si>
  <si>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</si>
  <si>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</si>
  <si>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</si>
  <si>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</si>
  <si>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</si>
  <si>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</si>
  <si>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</si>
  <si>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</si>
  <si>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323</t>
  </si>
  <si>
    <t>Rashodi za usluge</t>
  </si>
  <si>
    <t>3231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</si>
  <si>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</si>
  <si>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</si>
  <si>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</si>
  <si>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</si>
  <si>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</si>
  <si>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</si>
  <si>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</si>
  <si>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</si>
  <si>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</si>
  <si>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</si>
  <si>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</si>
  <si>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</si>
  <si>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</si>
  <si>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</si>
  <si>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</si>
  <si>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</si>
  <si>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</si>
  <si>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</si>
  <si>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</si>
  <si>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</si>
  <si>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</si>
  <si>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</si>
  <si>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</si>
  <si>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</si>
  <si>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</si>
  <si>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</si>
  <si>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</si>
  <si>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</si>
  <si>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</si>
  <si>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</si>
  <si>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</si>
  <si>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</si>
  <si>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</si>
  <si>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</si>
  <si>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</si>
  <si>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</si>
  <si>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</si>
  <si>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</si>
  <si>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</si>
  <si>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</si>
  <si>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</si>
  <si>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</si>
  <si>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4124</t>
  </si>
  <si>
    <t>Ostala prava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</si>
  <si>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</si>
  <si>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</si>
  <si>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</si>
  <si>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</si>
  <si>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</si>
  <si>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</si>
  <si>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4225</t>
  </si>
  <si>
    <t>4226</t>
  </si>
  <si>
    <t>Sportska i glazbena oprema</t>
  </si>
  <si>
    <t>4227</t>
  </si>
  <si>
    <t>Uređaji, strojevi i oprema za ostale namjene</t>
  </si>
  <si>
    <t>Brojčana oznaka i naziv</t>
  </si>
  <si>
    <t>Ostvarenje / izvršenje 31.12.2023.</t>
  </si>
  <si>
    <t>Indeks 
4 / 2</t>
  </si>
  <si>
    <t>Indeks
 4 / 3</t>
  </si>
  <si>
    <t>UKUPNO PRIHODI</t>
  </si>
  <si>
    <t>1</t>
  </si>
  <si>
    <t>OPĆI PRIHODI I PRIMICI</t>
  </si>
  <si>
    <t>11</t>
  </si>
  <si>
    <t>2</t>
  </si>
  <si>
    <t>VLASTITI PRIHODI</t>
  </si>
  <si>
    <t>21</t>
  </si>
  <si>
    <t>PRIHODI ZA POSEBNE NAMJENE</t>
  </si>
  <si>
    <t>PRIHODI PO POSEBNIM PROPISIMA</t>
  </si>
  <si>
    <t>POMOĆI</t>
  </si>
  <si>
    <t>POMOĆI OD MEĐUNARODNIH ORGANIZACIJA TE INSTITUCIJA I TIJELA EU</t>
  </si>
  <si>
    <t>43</t>
  </si>
  <si>
    <t>5</t>
  </si>
  <si>
    <t>DONACIJE</t>
  </si>
  <si>
    <t>51</t>
  </si>
  <si>
    <t>PRIHODI OD PRODAJE IMOVINE</t>
  </si>
  <si>
    <t>61</t>
  </si>
  <si>
    <t>UKUPNO RASHODI</t>
  </si>
  <si>
    <t>09 Obrazovanje</t>
  </si>
  <si>
    <t>091 Predškolsko i osnovno obrazovanje</t>
  </si>
  <si>
    <t>1.3. RAČUN FINANCIRANJA</t>
  </si>
  <si>
    <t>PRENESENI VIŠAK ILI PRENESENI MANJAK</t>
  </si>
  <si>
    <t>9</t>
  </si>
  <si>
    <t>Vlastiti izvori</t>
  </si>
  <si>
    <t>92</t>
  </si>
  <si>
    <t>Rezultat poslovanja</t>
  </si>
  <si>
    <t>922</t>
  </si>
  <si>
    <t>9221</t>
  </si>
  <si>
    <t>9222</t>
  </si>
  <si>
    <t xml:space="preserve">Ukupno </t>
  </si>
  <si>
    <t>RAZDJEL    301</t>
  </si>
  <si>
    <t>UPRAVNI ODJEL ZA ODGOJ, OBRAZOVANJE, KULTURU, SPORT, SOCIJALNU SKRB, NACIONALNE MANJINE I TURIZAM</t>
  </si>
  <si>
    <t>GLAVA    30102</t>
  </si>
  <si>
    <t>OSNOVNOŠKOLSKO OBRAZOVANJE</t>
  </si>
  <si>
    <t xml:space="preserve">UKUPNO : </t>
  </si>
  <si>
    <t>Izvor financiranja   02</t>
  </si>
  <si>
    <t>PROGRAM    3203</t>
  </si>
  <si>
    <t>OSNOVNOŠKOLSKO OBRAZOVANJE U GŠ ALBERTA ŠTRIGE KRIŽEVCI</t>
  </si>
  <si>
    <t>Aktivnost A320301</t>
  </si>
  <si>
    <t>PREDŠKOLSKI PROGRAM - MALA GLAZBENA ŠKOLA</t>
  </si>
  <si>
    <t>Aktivnost A320302</t>
  </si>
  <si>
    <t>RASHODI ZAKONSKOG STANDARDA</t>
  </si>
  <si>
    <t>Aktivnost A320303</t>
  </si>
  <si>
    <t>RASHODI IZNAD ZAKONSKOG STANDARDA</t>
  </si>
  <si>
    <t>Aktivnost A320304</t>
  </si>
  <si>
    <t>KRIŽEVAČKE TAMBURICE</t>
  </si>
  <si>
    <t>IV. POSEBNI IZVJEŠTAJI</t>
  </si>
  <si>
    <t>V. ZAVRŠNA ODREDBA</t>
  </si>
  <si>
    <t>ZA 2024. GODINU</t>
  </si>
  <si>
    <t>Financijski plan Glazbene škole Alberta Štrige Križevci izvršen je u razdoblju od 01.01. do 31.12.2024. godine, kako slijedi:</t>
  </si>
  <si>
    <t>Ostvarenje/
Izvršenje 2023</t>
  </si>
  <si>
    <t>Rebalans za 2024.</t>
  </si>
  <si>
    <t>Ostvarenje/
Izvršenje za 2024.</t>
  </si>
  <si>
    <t xml:space="preserve">1.2.1. IZVJEŠTAJ O PRIHODIMA I RASHODIMA PREMA EKONOMSKOJ KLASIFIKACIJI </t>
  </si>
  <si>
    <t>Ostvarenje / izvršenje 
31.12.2023.</t>
  </si>
  <si>
    <t>Rebalans za 2024. godinu</t>
  </si>
  <si>
    <t>Ostvarenje / izvršenje 
31.12.2024.</t>
  </si>
  <si>
    <t>Indeks
 4 / 2</t>
  </si>
  <si>
    <t xml:space="preserve">Tekuće pomoći od međunarodnih organizacija </t>
  </si>
  <si>
    <t xml:space="preserve">Ostali nespomenuti prihodi </t>
  </si>
  <si>
    <t>Prihodi od prodaje proizvoda i robe te pruženih usluga, prihodi od donacija te povrati po protestiranim jamstvima</t>
  </si>
  <si>
    <t>Donacije od pravnih i fizičkih osoba izvan općeg proračuna te povrat donacija i kapitalnih pomoći po protestiranim jamstvima</t>
  </si>
  <si>
    <t>Sitni inventar i autogume</t>
  </si>
  <si>
    <t>Usluge telefona, interneta, pošte i prijevoza</t>
  </si>
  <si>
    <t>37</t>
  </si>
  <si>
    <t>Naknade građanima i kućanstvima na temelju osiguranja i druge naknade</t>
  </si>
  <si>
    <t>Instrumenti i uređaji</t>
  </si>
  <si>
    <t>1.2.2. IZVJEŠTAJ O PRIHODIMA I RASHODIMA PREMA IZVORIMA FINANCIRANJA</t>
  </si>
  <si>
    <t>Ostvarenje / izvršenje 31.12.2024.</t>
  </si>
  <si>
    <t>KOMUNALNI DOPRINOSI I NAKNADE</t>
  </si>
  <si>
    <t>KONCESIJE</t>
  </si>
  <si>
    <t>1.2.3. IZVJEŠTAJ O RASHODIMA PREMA FUNKCIJSKOJ KLASIFIKACIJI</t>
  </si>
  <si>
    <t>Izvršenje 
31.12.2023.</t>
  </si>
  <si>
    <t>Izvršenje 31.12.2024.</t>
  </si>
  <si>
    <t>Indeks
4 / 2</t>
  </si>
  <si>
    <t>Indeks
4 / 3</t>
  </si>
  <si>
    <t>1.3.1. IZVJEŠTAJ RAČUNA FINANCIRANJA PREMA EKONOMSKOJ KLASIFIKACIJI</t>
  </si>
  <si>
    <t>1.3.2. IZVJEŠTAJ RAČUNA FINANCIRANJA PREMA IZVORIMA FINANCIRANJA</t>
  </si>
  <si>
    <t>Rezultat - višak/manjak</t>
  </si>
  <si>
    <t>Višak prihoda i primitaka</t>
  </si>
  <si>
    <t>Manjak prihoda i primitaka</t>
  </si>
  <si>
    <t>2. POSEBNI DIO</t>
  </si>
  <si>
    <t>2.1. IZVJEŠTAJ PO ORGANIZACIJSKOJ KLASIFIKACIJI</t>
  </si>
  <si>
    <t>Indeks
3 / 2</t>
  </si>
  <si>
    <t>2. POSEBNI DIO
2.1. IZVJEŠTAJ PO PROGRAMSKOJ KLASIFIKACIJI</t>
  </si>
  <si>
    <t>Indeks 
3 / 2</t>
  </si>
  <si>
    <t>Izvor financiranja   1.</t>
  </si>
  <si>
    <t>Izvor financiranja   3.</t>
  </si>
  <si>
    <t>Izvor financiranja   4.</t>
  </si>
  <si>
    <t>Izvor financiranja   5.</t>
  </si>
  <si>
    <t>Izvor financiranja   6.</t>
  </si>
  <si>
    <t>III. OBRAZLOŽENJE GODIŠNJEG IZVJEŠTAJA O IZVRŠENJU FINANCIJSKOG PLANA ZA 2024. GODINU</t>
  </si>
  <si>
    <t xml:space="preserve">          Na temelju članka 81.-86. Zakona o proračunu ("Narodne novine" broj 144/21) i članka 29. Statuta Glazbene škole Alberta Štrige Križevci (KLASA: 012-03/19-01/01, URBROJ: 2137-47-02-19-1, 14.02.2019.), Školski odbor je na 46. sjednici, održanoj 10.02.2025. donio:</t>
  </si>
  <si>
    <t xml:space="preserve">II. POSEBNI DIO </t>
  </si>
  <si>
    <t>PRIHODI IZ DRUGIH PRORAČUNA TE OSTALIH SUBJEKATA UNUTAR OPĆEG PRORAČUNA</t>
  </si>
  <si>
    <t>Ovaj Godišnji izvještaj o izvršenju financijskog plana za 2024. godinu dostavlja se Gradu Križevci.</t>
  </si>
  <si>
    <t>ŠKOLSKI ODBOR GLAZBENE ŠKOLE ALBERTA ŠTRIGE KRIŽEVCI</t>
  </si>
  <si>
    <t>KLASA: 400-02/25-01/01</t>
  </si>
  <si>
    <t>URBROJ: 2137-47-01-25-1</t>
  </si>
  <si>
    <t>Križevci, 10. 02. 2025.</t>
  </si>
  <si>
    <t xml:space="preserve">                                            </t>
  </si>
  <si>
    <t>Predsjednica Školskog odbora:</t>
  </si>
  <si>
    <t>__________________________________</t>
  </si>
  <si>
    <t xml:space="preserve">                                                                                                                                         Gordana Božić, prof</t>
  </si>
  <si>
    <t>Članak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</si>
</sst>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CDCD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</cellStyleXfs>
  <cellXfs count="145">
    <xf numFmtId="0" fontId="0" fillId="0" borderId="0" xfId="0"/>
    <xf numFmtId="0" fontId="8" fillId="0" borderId="0" xfId="0" applyFont="1" applyAlignment="1">
      <alignment vertical="center"/>
    </xf>
    <xf numFmtId="2" fontId="9" fillId="4" borderId="0" xfId="1" applyNumberFormat="1" applyFont="1" applyFill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3" borderId="2" xfId="2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/>
    </xf>
    <xf numFmtId="10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0" fillId="2" borderId="0" xfId="1" applyNumberFormat="1" applyFont="1" applyAlignment="1">
      <alignment horizontal="right" vertical="center"/>
    </xf>
    <xf numFmtId="10" fontId="2" fillId="0" borderId="0" xfId="0" applyNumberFormat="1" applyFont="1" applyBorder="1" applyAlignment="1">
      <alignment horizontal="right" vertical="center"/>
    </xf>
    <xf numFmtId="10" fontId="2" fillId="0" borderId="0" xfId="0" applyNumberFormat="1" applyFont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4" fontId="10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2" fillId="0" borderId="0" xfId="0" applyNumberFormat="1" applyFont="1" applyFill="1" applyAlignment="1">
      <alignment vertical="center"/>
    </xf>
    <xf numFmtId="4" fontId="5" fillId="4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Border="1" applyAlignment="1">
      <alignment vertical="center"/>
    </xf>
    <xf numFmtId="10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horizontal="right" vertical="center"/>
    </xf>
    <xf numFmtId="10" fontId="6" fillId="5" borderId="0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/>
    </xf>
    <xf numFmtId="10" fontId="4" fillId="5" borderId="0" xfId="0" applyNumberFormat="1" applyFont="1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Border="1" applyAlignment="1">
      <alignment horizontal="left" vertical="center" wrapText="1"/>
    </xf>
    <xf numFmtId="4" fontId="6" fillId="5" borderId="0" xfId="0" applyNumberFormat="1" applyFont="1" applyFill="1" applyBorder="1" applyAlignment="1">
      <alignment horizontal="left" vertical="center" wrapText="1"/>
    </xf>
    <xf numFmtId="10" fontId="6" fillId="5" borderId="0" xfId="0" applyNumberFormat="1" applyFont="1" applyFill="1" applyBorder="1" applyAlignment="1">
      <alignment vertical="center" wrapText="1"/>
    </xf>
    <xf numFmtId="10" fontId="6" fillId="5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3" fillId="3" borderId="2" xfId="2" applyFont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4" fillId="7" borderId="0" xfId="2" applyFont="1" applyFill="1" applyBorder="1" applyAlignment="1">
      <alignment horizontal="left" vertical="center" wrapText="1"/>
    </xf>
    <xf numFmtId="0" fontId="13" fillId="7" borderId="0" xfId="2" applyFont="1" applyFill="1" applyBorder="1" applyAlignment="1">
      <alignment horizontal="center" vertical="center" wrapText="1"/>
    </xf>
    <xf numFmtId="0" fontId="12" fillId="7" borderId="0" xfId="2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7" borderId="0" xfId="2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vertical="center" wrapText="1"/>
    </xf>
    <xf numFmtId="0" fontId="7" fillId="8" borderId="0" xfId="1" applyFont="1" applyFill="1" applyBorder="1" applyAlignment="1">
      <alignment horizontal="left" vertical="center"/>
    </xf>
    <xf numFmtId="4" fontId="7" fillId="8" borderId="0" xfId="1" applyNumberFormat="1" applyFont="1" applyFill="1" applyBorder="1" applyAlignment="1">
      <alignment horizontal="right" vertical="center"/>
    </xf>
    <xf numFmtId="10" fontId="7" fillId="8" borderId="0" xfId="1" applyNumberFormat="1" applyFont="1" applyFill="1" applyBorder="1" applyAlignment="1">
      <alignment horizontal="center" vertical="center"/>
    </xf>
    <xf numFmtId="10" fontId="5" fillId="8" borderId="0" xfId="0" applyNumberFormat="1" applyFont="1" applyFill="1" applyAlignment="1">
      <alignment horizontal="center" vertical="center"/>
    </xf>
    <xf numFmtId="0" fontId="5" fillId="8" borderId="0" xfId="0" applyFont="1" applyFill="1" applyBorder="1" applyAlignment="1">
      <alignment horizontal="left" vertical="center"/>
    </xf>
    <xf numFmtId="4" fontId="2" fillId="8" borderId="0" xfId="0" applyNumberFormat="1" applyFont="1" applyFill="1" applyBorder="1" applyAlignment="1">
      <alignment horizontal="right" vertical="center"/>
    </xf>
    <xf numFmtId="4" fontId="2" fillId="8" borderId="0" xfId="0" applyNumberFormat="1" applyFont="1" applyFill="1" applyBorder="1" applyAlignment="1">
      <alignment horizontal="center" vertical="center"/>
    </xf>
    <xf numFmtId="0" fontId="9" fillId="8" borderId="0" xfId="1" applyFont="1" applyFill="1" applyAlignment="1">
      <alignment horizontal="left" vertical="center"/>
    </xf>
    <xf numFmtId="4" fontId="9" fillId="8" borderId="0" xfId="1" applyNumberFormat="1" applyFont="1" applyFill="1" applyAlignment="1">
      <alignment horizontal="right" vertical="center"/>
    </xf>
    <xf numFmtId="10" fontId="9" fillId="8" borderId="0" xfId="1" applyNumberFormat="1" applyFont="1" applyFill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49" fontId="19" fillId="6" borderId="4" xfId="0" applyNumberFormat="1" applyFont="1" applyFill="1" applyBorder="1" applyAlignment="1" applyProtection="1">
      <alignment horizontal="center" vertical="center" wrapText="1" shrinkToFit="1" readingOrder="1"/>
    </xf>
    <xf numFmtId="0" fontId="19" fillId="6" borderId="4" xfId="0" applyNumberFormat="1" applyFont="1" applyFill="1" applyBorder="1" applyAlignment="1" applyProtection="1">
      <alignment horizontal="center" vertical="center" wrapText="1" shrinkToFit="1" readingOrder="1"/>
    </xf>
    <xf numFmtId="0" fontId="20" fillId="0" borderId="6" xfId="0" applyNumberFormat="1" applyFont="1" applyBorder="1" applyAlignment="1" applyProtection="1">
      <alignment horizontal="center" vertical="center" wrapText="1" shrinkToFit="1" readingOrder="1"/>
    </xf>
    <xf numFmtId="49" fontId="19" fillId="0" borderId="4" xfId="0" applyNumberFormat="1" applyFont="1" applyBorder="1" applyAlignment="1" applyProtection="1">
      <alignment horizontal="left" vertical="center" wrapText="1" shrinkToFit="1" readingOrder="1"/>
    </xf>
    <xf numFmtId="4" fontId="19" fillId="0" borderId="4" xfId="0" applyNumberFormat="1" applyFont="1" applyBorder="1" applyAlignment="1" applyProtection="1">
      <alignment horizontal="right" vertical="center" wrapText="1" shrinkToFit="1" readingOrder="1"/>
    </xf>
    <xf numFmtId="0" fontId="19" fillId="0" borderId="4" xfId="0" applyNumberFormat="1" applyFont="1" applyBorder="1" applyAlignment="1" applyProtection="1">
      <alignment horizontal="right" vertical="center" wrapText="1" shrinkToFit="1" readingOrder="1"/>
    </xf>
    <xf numFmtId="49" fontId="19" fillId="0" borderId="3" xfId="0" applyNumberFormat="1" applyFont="1" applyBorder="1" applyAlignment="1" applyProtection="1">
      <alignment horizontal="left" vertical="center" wrapText="1" shrinkToFit="1" readingOrder="1"/>
    </xf>
    <xf numFmtId="49" fontId="21" fillId="0" borderId="3" xfId="0" applyNumberFormat="1" applyFont="1" applyBorder="1" applyAlignment="1" applyProtection="1">
      <alignment horizontal="left" vertical="center" wrapText="1" shrinkToFit="1" readingOrder="1"/>
    </xf>
    <xf numFmtId="49" fontId="21" fillId="0" borderId="4" xfId="0" applyNumberFormat="1" applyFont="1" applyBorder="1" applyAlignment="1" applyProtection="1">
      <alignment horizontal="left" vertical="center" wrapText="1" shrinkToFit="1" readingOrder="1"/>
    </xf>
    <xf numFmtId="4" fontId="21" fillId="0" borderId="4" xfId="0" applyNumberFormat="1" applyFont="1" applyBorder="1" applyAlignment="1" applyProtection="1">
      <alignment horizontal="right" vertical="center" wrapText="1" shrinkToFit="1" readingOrder="1"/>
    </xf>
    <xf numFmtId="0" fontId="21" fillId="0" borderId="4" xfId="0" applyNumberFormat="1" applyFont="1" applyBorder="1" applyAlignment="1" applyProtection="1">
      <alignment horizontal="right" vertical="center" wrapText="1" shrinkToFit="1" readingOrder="1"/>
    </xf>
    <xf numFmtId="0" fontId="23" fillId="0" borderId="3" xfId="0" applyNumberFormat="1" applyFont="1" applyBorder="1" applyAlignment="1" applyProtection="1">
      <alignment horizontal="left" vertical="center" wrapText="1" shrinkToFit="1" readingOrder="1"/>
    </xf>
    <xf numFmtId="0" fontId="23" fillId="0" borderId="4" xfId="0" applyNumberFormat="1" applyFont="1" applyBorder="1" applyAlignment="1" applyProtection="1">
      <alignment horizontal="left" vertical="center" wrapText="1" shrinkToFit="1" readingOrder="1"/>
    </xf>
    <xf numFmtId="4" fontId="23" fillId="0" borderId="4" xfId="0" applyNumberFormat="1" applyFont="1" applyBorder="1" applyAlignment="1" applyProtection="1">
      <alignment horizontal="right" vertical="center" wrapText="1" shrinkToFit="1" readingOrder="1"/>
    </xf>
    <xf numFmtId="0" fontId="21" fillId="0" borderId="3" xfId="0" applyNumberFormat="1" applyFont="1" applyBorder="1" applyAlignment="1" applyProtection="1">
      <alignment horizontal="left" vertical="center" wrapText="1" shrinkToFit="1" readingOrder="1"/>
    </xf>
    <xf numFmtId="0" fontId="21" fillId="0" borderId="4" xfId="0" applyNumberFormat="1" applyFont="1" applyBorder="1" applyAlignment="1" applyProtection="1">
      <alignment horizontal="left" vertical="center" wrapText="1" shrinkToFit="1" readingOrder="1"/>
    </xf>
    <xf numFmtId="49" fontId="23" fillId="0" borderId="3" xfId="0" applyNumberFormat="1" applyFont="1" applyBorder="1" applyAlignment="1" applyProtection="1">
      <alignment horizontal="left" vertical="center" wrapText="1" shrinkToFit="1" readingOrder="1"/>
    </xf>
    <xf numFmtId="49" fontId="23" fillId="0" borderId="4" xfId="0" applyNumberFormat="1" applyFont="1" applyBorder="1" applyAlignment="1" applyProtection="1">
      <alignment horizontal="left" vertical="center" wrapText="1" shrinkToFit="1" readingOrder="1"/>
    </xf>
    <xf numFmtId="0" fontId="19" fillId="0" borderId="5" xfId="0" applyNumberFormat="1" applyFont="1" applyBorder="1" applyAlignment="1" applyProtection="1">
      <alignment horizontal="center" vertical="center" wrapText="1" shrinkToFit="1" readingOrder="1"/>
    </xf>
    <xf numFmtId="0" fontId="19" fillId="0" borderId="6" xfId="0" applyNumberFormat="1" applyFont="1" applyBorder="1" applyAlignment="1" applyProtection="1">
      <alignment horizontal="center" vertical="center" wrapText="1" shrinkToFit="1" readingOrder="1"/>
    </xf>
    <xf numFmtId="0" fontId="19" fillId="0" borderId="5" xfId="0" applyNumberFormat="1" applyFont="1" applyBorder="1" applyAlignment="1" applyProtection="1">
      <alignment horizontal="left" vertical="center" wrapText="1" shrinkToFit="1" readingOrder="1"/>
    </xf>
    <xf numFmtId="4" fontId="19" fillId="0" borderId="6" xfId="0" applyNumberFormat="1" applyFont="1" applyBorder="1" applyAlignment="1" applyProtection="1">
      <alignment horizontal="right" vertical="center" wrapText="1" shrinkToFit="1" readingOrder="1"/>
    </xf>
    <xf numFmtId="4" fontId="23" fillId="0" borderId="6" xfId="0" applyNumberFormat="1" applyFont="1" applyBorder="1" applyAlignment="1" applyProtection="1">
      <alignment horizontal="right" vertical="center" wrapText="1" shrinkToFit="1" readingOrder="1"/>
    </xf>
    <xf numFmtId="0" fontId="19" fillId="0" borderId="6" xfId="0" applyNumberFormat="1" applyFont="1" applyBorder="1" applyAlignment="1" applyProtection="1">
      <alignment horizontal="left" vertical="center" wrapText="1" shrinkToFit="1" readingOrder="1"/>
    </xf>
    <xf numFmtId="0" fontId="19" fillId="0" borderId="6" xfId="0" applyNumberFormat="1" applyFont="1" applyBorder="1" applyAlignment="1" applyProtection="1">
      <alignment horizontal="right" vertical="center" wrapText="1" shrinkToFit="1" readingOrder="1"/>
    </xf>
    <xf numFmtId="0" fontId="21" fillId="0" borderId="5" xfId="0" applyNumberFormat="1" applyFont="1" applyBorder="1" applyAlignment="1" applyProtection="1">
      <alignment horizontal="left" vertical="center" wrapText="1" shrinkToFit="1" readingOrder="1"/>
    </xf>
    <xf numFmtId="0" fontId="21" fillId="0" borderId="6" xfId="0" applyNumberFormat="1" applyFont="1" applyBorder="1" applyAlignment="1" applyProtection="1">
      <alignment horizontal="left" vertical="center" wrapText="1" shrinkToFit="1" readingOrder="1"/>
    </xf>
    <xf numFmtId="4" fontId="21" fillId="0" borderId="6" xfId="0" applyNumberFormat="1" applyFont="1" applyBorder="1" applyAlignment="1" applyProtection="1">
      <alignment horizontal="right" vertical="center" wrapText="1" shrinkToFit="1" readingOrder="1"/>
    </xf>
    <xf numFmtId="0" fontId="21" fillId="0" borderId="6" xfId="0" applyNumberFormat="1" applyFont="1" applyBorder="1" applyAlignment="1" applyProtection="1">
      <alignment horizontal="right" vertical="center" wrapText="1" shrinkToFit="1" readingOrder="1"/>
    </xf>
    <xf numFmtId="49" fontId="19" fillId="0" borderId="6" xfId="0" applyNumberFormat="1" applyFont="1" applyBorder="1" applyAlignment="1" applyProtection="1">
      <alignment horizontal="left" vertical="center" wrapText="1" shrinkToFit="1" readingOrder="1"/>
    </xf>
    <xf numFmtId="49" fontId="21" fillId="0" borderId="6" xfId="0" applyNumberFormat="1" applyFont="1" applyBorder="1" applyAlignment="1" applyProtection="1">
      <alignment horizontal="left" vertical="center" wrapText="1" shrinkToFit="1" readingOrder="1"/>
    </xf>
    <xf numFmtId="2" fontId="19" fillId="0" borderId="6" xfId="0" applyNumberFormat="1" applyFont="1" applyBorder="1" applyAlignment="1" applyProtection="1">
      <alignment horizontal="right" vertical="center" wrapText="1" shrinkToFit="1" readingOrder="1"/>
    </xf>
    <xf numFmtId="0" fontId="19" fillId="0" borderId="4" xfId="0" applyNumberFormat="1" applyFont="1" applyBorder="1" applyAlignment="1" applyProtection="1">
      <alignment horizontal="center" vertical="center" wrapText="1" shrinkToFit="1" readingOrder="1"/>
    </xf>
    <xf numFmtId="49" fontId="23" fillId="0" borderId="6" xfId="0" applyNumberFormat="1" applyFont="1" applyBorder="1" applyAlignment="1" applyProtection="1">
      <alignment horizontal="left" vertical="center" wrapText="1" shrinkToFit="1" readingOrder="1"/>
    </xf>
    <xf numFmtId="0" fontId="11" fillId="5" borderId="0" xfId="0" applyFont="1" applyFill="1" applyBorder="1" applyAlignment="1">
      <alignment horizontal="center" vertical="center"/>
    </xf>
    <xf numFmtId="0" fontId="19" fillId="6" borderId="3" xfId="0" applyNumberFormat="1" applyFont="1" applyFill="1" applyBorder="1" applyAlignment="1" applyProtection="1">
      <alignment horizontal="center" vertical="center" wrapText="1" shrinkToFit="1" readingOrder="1"/>
    </xf>
    <xf numFmtId="0" fontId="19" fillId="0" borderId="3" xfId="0" applyNumberFormat="1" applyFont="1" applyBorder="1" applyAlignment="1" applyProtection="1">
      <alignment horizontal="left" vertical="center" wrapText="1" shrinkToFit="1" readingOrder="1"/>
    </xf>
    <xf numFmtId="49" fontId="19" fillId="0" borderId="5" xfId="0" applyNumberFormat="1" applyFont="1" applyBorder="1" applyAlignment="1" applyProtection="1">
      <alignment horizontal="left" vertical="center" wrapText="1" shrinkToFit="1" readingOrder="1"/>
    </xf>
    <xf numFmtId="49" fontId="23" fillId="0" borderId="5" xfId="0" applyNumberFormat="1" applyFont="1" applyBorder="1" applyAlignment="1" applyProtection="1">
      <alignment horizontal="left" vertical="center" wrapText="1" shrinkToFit="1" readingOrder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0" fillId="0" borderId="0" xfId="0" applyAlignment="1">
      <alignment horizontal="right" indent="1"/>
    </xf>
    <xf numFmtId="0" fontId="26" fillId="0" borderId="0" xfId="0" applyFont="1" applyAlignment="1">
      <alignment horizontal="center"/>
    </xf>
    <xf numFmtId="49" fontId="19" fillId="0" borderId="5" xfId="0" applyNumberFormat="1" applyFont="1" applyBorder="1" applyAlignment="1" applyProtection="1">
      <alignment horizontal="left" vertical="center" wrapText="1" shrinkToFit="1" readingOrder="1"/>
    </xf>
    <xf numFmtId="49" fontId="21" fillId="0" borderId="5" xfId="0" applyNumberFormat="1" applyFont="1" applyBorder="1" applyAlignment="1" applyProtection="1">
      <alignment horizontal="left" vertical="center" wrapText="1" shrinkToFit="1" readingOrder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7" borderId="0" xfId="2" applyFont="1" applyFill="1" applyBorder="1" applyAlignment="1">
      <alignment horizontal="center" vertical="center" wrapText="1"/>
    </xf>
    <xf numFmtId="0" fontId="2" fillId="7" borderId="0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7" fillId="0" borderId="0" xfId="0" applyNumberFormat="1" applyFont="1" applyAlignment="1" applyProtection="1">
      <alignment horizontal="center" vertical="top" wrapText="1" shrinkToFit="1" readingOrder="1"/>
    </xf>
    <xf numFmtId="0" fontId="18" fillId="0" borderId="0" xfId="0" applyNumberFormat="1" applyFont="1" applyAlignment="1" applyProtection="1">
      <alignment horizontal="center" vertical="top" wrapText="1" shrinkToFit="1" readingOrder="1"/>
    </xf>
    <xf numFmtId="0" fontId="19" fillId="6" borderId="3" xfId="0" applyNumberFormat="1" applyFont="1" applyFill="1" applyBorder="1" applyAlignment="1" applyProtection="1">
      <alignment horizontal="center" vertical="center" wrapText="1" shrinkToFit="1" readingOrder="1"/>
    </xf>
    <xf numFmtId="0" fontId="20" fillId="0" borderId="5" xfId="0" applyNumberFormat="1" applyFont="1" applyBorder="1" applyAlignment="1" applyProtection="1">
      <alignment horizontal="center" vertical="center" wrapText="1" shrinkToFit="1" readingOrder="1"/>
    </xf>
    <xf numFmtId="0" fontId="18" fillId="0" borderId="0" xfId="0" applyNumberFormat="1" applyFont="1" applyAlignment="1" applyProtection="1">
      <alignment horizontal="center" vertical="center" wrapText="1" shrinkToFit="1" readingOrder="1"/>
    </xf>
    <xf numFmtId="49" fontId="22" fillId="0" borderId="0" xfId="0" applyNumberFormat="1" applyFont="1" applyAlignment="1" applyProtection="1">
      <alignment horizontal="center" vertical="top" wrapText="1" shrinkToFit="1" readingOrder="1"/>
    </xf>
    <xf numFmtId="0" fontId="22" fillId="0" borderId="0" xfId="0" applyNumberFormat="1" applyFont="1" applyAlignment="1" applyProtection="1">
      <alignment horizontal="center" vertical="top" wrapText="1" shrinkToFit="1" readingOrder="1"/>
    </xf>
    <xf numFmtId="0" fontId="17" fillId="0" borderId="0" xfId="0" applyNumberFormat="1" applyFont="1" applyAlignment="1" applyProtection="1">
      <alignment horizontal="center" vertical="center" wrapText="1" shrinkToFit="1" readingOrder="1"/>
    </xf>
    <xf numFmtId="0" fontId="19" fillId="0" borderId="3" xfId="0" applyNumberFormat="1" applyFont="1" applyBorder="1" applyAlignment="1" applyProtection="1">
      <alignment horizontal="left" vertical="center" wrapText="1" shrinkToFit="1" readingOrder="1"/>
    </xf>
    <xf numFmtId="0" fontId="22" fillId="0" borderId="0" xfId="0" applyNumberFormat="1" applyFont="1" applyAlignment="1" applyProtection="1">
      <alignment horizontal="center" vertical="center" wrapText="1" shrinkToFit="1" readingOrder="1"/>
    </xf>
    <xf numFmtId="49" fontId="19" fillId="0" borderId="5" xfId="0" applyNumberFormat="1" applyFont="1" applyBorder="1" applyAlignment="1" applyProtection="1">
      <alignment horizontal="left" vertical="center" wrapText="1" shrinkToFit="1" readingOrder="1"/>
    </xf>
    <xf numFmtId="0" fontId="19" fillId="0" borderId="3" xfId="0" applyNumberFormat="1" applyFont="1" applyBorder="1" applyAlignment="1" applyProtection="1">
      <alignment horizontal="center" vertical="center" wrapText="1" shrinkToFit="1" readingOrder="1"/>
    </xf>
    <xf numFmtId="49" fontId="19" fillId="0" borderId="5" xfId="0" applyNumberFormat="1" applyFont="1" applyBorder="1" applyAlignment="1" applyProtection="1">
      <alignment horizontal="right" vertical="center" wrapText="1" shrinkToFit="1" readingOrder="1"/>
    </xf>
    <xf numFmtId="49" fontId="17" fillId="0" borderId="0" xfId="0" applyNumberFormat="1" applyFont="1" applyAlignment="1" applyProtection="1">
      <alignment horizontal="center" vertical="top" wrapText="1" shrinkToFit="1" readingOrder="1"/>
    </xf>
    <xf numFmtId="49" fontId="23" fillId="0" borderId="5" xfId="0" applyNumberFormat="1" applyFont="1" applyBorder="1" applyAlignment="1" applyProtection="1">
      <alignment horizontal="left" vertical="center" wrapText="1" shrinkToFit="1" readingOrder="1"/>
    </xf>
    <xf numFmtId="49" fontId="21" fillId="0" borderId="5" xfId="0" applyNumberFormat="1" applyFont="1" applyBorder="1" applyAlignment="1" applyProtection="1">
      <alignment horizontal="left" vertical="center" wrapText="1" shrinkToFit="1" readingOrder="1"/>
    </xf>
  </cellXfs>
  <cellStyles count="3">
    <cellStyle name="Neutralno" xfId="1" builtinId="28"/>
    <cellStyle name="Normalno" xfId="0" builtinId="0"/>
    <cellStyle name="Provjera ćelije" xfId="2" builtinId="23"/>
  </cellStyles>
  <dxfs count="0"/>
  <tableStyles count="0" defaultTableStyle="TableStyleMedium2" defaultPivotStyle="PivotStyleLight16"/>
  <colors>
    <mruColors>
      <color rgb="FFFFCC99"/>
      <color rgb="FFFFFFCC"/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Ljubičas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E16" sqref="E16"/>
    </sheetView>
  </sheetViews>
  <sheetFormatPr defaultColWidth="9.140625" defaultRowHeight="15" x14ac:dyDescent="0.2"/>
  <cols>
    <col min="1" max="1" width="51.7109375" style="4" customWidth="1"/>
    <col min="2" max="4" width="14.7109375" style="4" customWidth="1"/>
    <col min="5" max="6" width="9.7109375" style="4" customWidth="1"/>
    <col min="7" max="7" width="12.5703125" style="4" hidden="1" customWidth="1"/>
    <col min="8" max="8" width="9.42578125" style="4" customWidth="1"/>
    <col min="9" max="16384" width="9.140625" style="4"/>
  </cols>
  <sheetData>
    <row r="1" spans="1:8" ht="60" customHeight="1" x14ac:dyDescent="0.2">
      <c r="A1" s="125" t="s">
        <v>268</v>
      </c>
      <c r="B1" s="125"/>
      <c r="C1" s="125"/>
      <c r="D1" s="125"/>
      <c r="E1" s="125"/>
      <c r="F1" s="125"/>
      <c r="G1" s="3"/>
      <c r="H1" s="3"/>
    </row>
    <row r="2" spans="1:8" ht="15" customHeight="1" x14ac:dyDescent="0.2"/>
    <row r="3" spans="1:8" ht="20.100000000000001" customHeight="1" x14ac:dyDescent="0.2">
      <c r="A3" s="126" t="s">
        <v>47</v>
      </c>
      <c r="B3" s="126"/>
      <c r="C3" s="126"/>
      <c r="D3" s="126"/>
      <c r="E3" s="126"/>
      <c r="F3" s="126"/>
    </row>
    <row r="4" spans="1:8" ht="20.100000000000001" customHeight="1" x14ac:dyDescent="0.2">
      <c r="A4" s="126" t="s">
        <v>48</v>
      </c>
      <c r="B4" s="126"/>
      <c r="C4" s="126"/>
      <c r="D4" s="126"/>
      <c r="E4" s="126"/>
      <c r="F4" s="126"/>
    </row>
    <row r="5" spans="1:8" ht="20.100000000000001" customHeight="1" x14ac:dyDescent="0.2">
      <c r="A5" s="127" t="s">
        <v>224</v>
      </c>
      <c r="B5" s="127"/>
      <c r="C5" s="127"/>
      <c r="D5" s="127"/>
      <c r="E5" s="127"/>
      <c r="F5" s="127"/>
    </row>
    <row r="6" spans="1:8" x14ac:dyDescent="0.2">
      <c r="A6" s="55"/>
      <c r="B6" s="55"/>
      <c r="C6" s="55"/>
      <c r="D6" s="55"/>
      <c r="E6" s="55"/>
      <c r="F6" s="55"/>
    </row>
    <row r="7" spans="1:8" s="54" customFormat="1" ht="35.1" customHeight="1" x14ac:dyDescent="0.2">
      <c r="A7" s="128" t="s">
        <v>49</v>
      </c>
      <c r="B7" s="128"/>
      <c r="C7" s="128"/>
      <c r="D7" s="128"/>
      <c r="E7" s="128"/>
      <c r="F7" s="128"/>
    </row>
    <row r="8" spans="1:8" ht="18.75" customHeight="1" x14ac:dyDescent="0.2">
      <c r="A8" s="5"/>
      <c r="B8" s="5"/>
      <c r="C8" s="5"/>
      <c r="D8" s="5"/>
      <c r="E8" s="5"/>
      <c r="F8" s="5"/>
    </row>
    <row r="9" spans="1:8" ht="18.75" customHeight="1" x14ac:dyDescent="0.2">
      <c r="A9" s="124" t="s">
        <v>50</v>
      </c>
      <c r="B9" s="124"/>
      <c r="C9" s="124"/>
      <c r="D9" s="124"/>
      <c r="E9" s="124"/>
      <c r="F9" s="124"/>
    </row>
    <row r="10" spans="1:8" ht="18.75" customHeight="1" x14ac:dyDescent="0.2">
      <c r="A10" s="5"/>
      <c r="B10" s="5"/>
      <c r="C10" s="5"/>
      <c r="D10" s="5"/>
      <c r="E10" s="5"/>
      <c r="F10" s="5"/>
    </row>
    <row r="11" spans="1:8" ht="18" customHeight="1" x14ac:dyDescent="0.2">
      <c r="A11" s="116" t="s">
        <v>51</v>
      </c>
      <c r="B11" s="117"/>
      <c r="C11" s="117"/>
      <c r="D11" s="117"/>
      <c r="E11" s="117"/>
      <c r="F11" s="117"/>
    </row>
    <row r="12" spans="1:8" x14ac:dyDescent="0.2">
      <c r="A12" s="55"/>
      <c r="B12" s="55"/>
      <c r="C12" s="55"/>
      <c r="D12" s="55"/>
      <c r="E12" s="55"/>
      <c r="F12" s="55"/>
    </row>
    <row r="13" spans="1:8" ht="39.950000000000003" customHeight="1" x14ac:dyDescent="0.2">
      <c r="A13" s="118" t="s">
        <v>225</v>
      </c>
      <c r="B13" s="119"/>
      <c r="C13" s="119"/>
      <c r="D13" s="119"/>
      <c r="E13" s="119"/>
      <c r="F13" s="119"/>
      <c r="G13" s="3"/>
      <c r="H13" s="3"/>
    </row>
    <row r="14" spans="1:8" s="6" customFormat="1" x14ac:dyDescent="0.2"/>
    <row r="15" spans="1:8" s="46" customFormat="1" ht="45" customHeight="1" x14ac:dyDescent="0.2">
      <c r="A15" s="120" t="s">
        <v>172</v>
      </c>
      <c r="B15" s="57" t="s">
        <v>226</v>
      </c>
      <c r="C15" s="56" t="s">
        <v>227</v>
      </c>
      <c r="D15" s="49" t="s">
        <v>228</v>
      </c>
      <c r="E15" s="50" t="s">
        <v>52</v>
      </c>
      <c r="F15" s="50" t="s">
        <v>53</v>
      </c>
      <c r="G15" s="47" t="s">
        <v>54</v>
      </c>
    </row>
    <row r="16" spans="1:8" ht="9.9499999999999993" customHeight="1" x14ac:dyDescent="0.2">
      <c r="A16" s="121"/>
      <c r="B16" s="51">
        <v>1</v>
      </c>
      <c r="C16" s="51">
        <v>2</v>
      </c>
      <c r="D16" s="51">
        <v>3</v>
      </c>
      <c r="E16" s="51">
        <v>4</v>
      </c>
      <c r="F16" s="51">
        <v>5</v>
      </c>
      <c r="G16" s="7" t="s">
        <v>55</v>
      </c>
    </row>
    <row r="17" spans="1:8" ht="18" customHeight="1" x14ac:dyDescent="0.2">
      <c r="A17" s="32" t="s">
        <v>71</v>
      </c>
      <c r="B17" s="33"/>
      <c r="C17" s="33"/>
      <c r="D17" s="34"/>
      <c r="E17" s="35"/>
      <c r="F17" s="36"/>
      <c r="G17" s="8"/>
    </row>
    <row r="18" spans="1:8" ht="18" customHeight="1" x14ac:dyDescent="0.2">
      <c r="A18" s="9" t="s">
        <v>56</v>
      </c>
      <c r="B18" s="10">
        <v>1178715.73</v>
      </c>
      <c r="C18" s="10">
        <v>1418086.12</v>
      </c>
      <c r="D18" s="10">
        <v>1394602.49</v>
      </c>
      <c r="E18" s="11">
        <f>D18/B18</f>
        <v>1.1831542198898117</v>
      </c>
      <c r="F18" s="12">
        <f>D18/C18</f>
        <v>0.98343991266200381</v>
      </c>
      <c r="G18" s="13" t="e">
        <f>SUM(D18/#REF!)*100</f>
        <v>#REF!</v>
      </c>
    </row>
    <row r="19" spans="1:8" ht="18" customHeight="1" x14ac:dyDescent="0.2">
      <c r="A19" s="9" t="s">
        <v>57</v>
      </c>
      <c r="B19" s="10">
        <v>43.43</v>
      </c>
      <c r="C19" s="10">
        <v>45</v>
      </c>
      <c r="D19" s="10">
        <v>43.42</v>
      </c>
      <c r="E19" s="11">
        <f t="shared" ref="E19" si="0">D19/B19</f>
        <v>0.99976974441630218</v>
      </c>
      <c r="F19" s="12">
        <f t="shared" ref="F19:F21" si="1">D19/C19</f>
        <v>0.96488888888888891</v>
      </c>
      <c r="G19" s="13" t="e">
        <f>SUM(D19/#REF!)*100</f>
        <v>#REF!</v>
      </c>
    </row>
    <row r="20" spans="1:8" ht="18" customHeight="1" x14ac:dyDescent="0.2">
      <c r="A20" s="9" t="s">
        <v>58</v>
      </c>
      <c r="B20" s="10">
        <v>1136929.6000000001</v>
      </c>
      <c r="C20" s="10">
        <v>1373545.97</v>
      </c>
      <c r="D20" s="10">
        <v>1355621.66</v>
      </c>
      <c r="E20" s="11">
        <f>D20/B20</f>
        <v>1.1923532116676352</v>
      </c>
      <c r="F20" s="12">
        <f t="shared" si="1"/>
        <v>0.98695033847320013</v>
      </c>
      <c r="G20" s="13" t="e">
        <f>SUM(D20/#REF!)*100</f>
        <v>#REF!</v>
      </c>
    </row>
    <row r="21" spans="1:8" ht="18" customHeight="1" x14ac:dyDescent="0.2">
      <c r="A21" s="9" t="s">
        <v>59</v>
      </c>
      <c r="B21" s="10">
        <v>38426.17</v>
      </c>
      <c r="C21" s="10">
        <v>55593</v>
      </c>
      <c r="D21" s="10">
        <v>49209.27</v>
      </c>
      <c r="E21" s="68" t="s">
        <v>62</v>
      </c>
      <c r="F21" s="12">
        <f t="shared" si="1"/>
        <v>0.88517025524796278</v>
      </c>
      <c r="G21" s="13" t="e">
        <f>SUM(D21/#REF!)*100</f>
        <v>#REF!</v>
      </c>
    </row>
    <row r="22" spans="1:8" ht="18" customHeight="1" x14ac:dyDescent="0.2">
      <c r="A22" s="58" t="s">
        <v>60</v>
      </c>
      <c r="B22" s="59">
        <f>B18+B19-B20-B21</f>
        <v>3403.3899999998248</v>
      </c>
      <c r="C22" s="59">
        <f>C18+C19-C20-C21</f>
        <v>-11007.84999999986</v>
      </c>
      <c r="D22" s="59">
        <f>D18+D19-D20-D21</f>
        <v>-10185.019999999997</v>
      </c>
      <c r="E22" s="60">
        <f>D22/B22</f>
        <v>-2.9926103091331058</v>
      </c>
      <c r="F22" s="61">
        <f>D22/C22</f>
        <v>0.92525061660543395</v>
      </c>
      <c r="G22" s="14" t="e">
        <f>SUM(D22/#REF!)*100</f>
        <v>#REF!</v>
      </c>
    </row>
    <row r="23" spans="1:8" ht="18" customHeight="1" x14ac:dyDescent="0.2">
      <c r="A23" s="5"/>
      <c r="B23" s="10"/>
      <c r="C23" s="10"/>
      <c r="D23" s="10"/>
      <c r="E23" s="15"/>
      <c r="F23" s="16"/>
      <c r="G23" s="13"/>
    </row>
    <row r="24" spans="1:8" ht="18" customHeight="1" x14ac:dyDescent="0.2">
      <c r="A24" s="32" t="s">
        <v>72</v>
      </c>
      <c r="B24" s="37"/>
      <c r="C24" s="37"/>
      <c r="D24" s="37"/>
      <c r="E24" s="38"/>
      <c r="F24" s="36"/>
      <c r="G24" s="13"/>
    </row>
    <row r="25" spans="1:8" ht="18" customHeight="1" x14ac:dyDescent="0.2">
      <c r="A25" s="9" t="s">
        <v>61</v>
      </c>
      <c r="B25" s="10">
        <v>0</v>
      </c>
      <c r="C25" s="10">
        <v>0</v>
      </c>
      <c r="D25" s="10">
        <v>0</v>
      </c>
      <c r="E25" s="11" t="s">
        <v>62</v>
      </c>
      <c r="F25" s="12" t="s">
        <v>62</v>
      </c>
      <c r="G25" s="13" t="e">
        <f>SUM(D25/#REF!)*100</f>
        <v>#REF!</v>
      </c>
    </row>
    <row r="26" spans="1:8" ht="18" customHeight="1" x14ac:dyDescent="0.2">
      <c r="A26" s="9" t="s">
        <v>63</v>
      </c>
      <c r="B26" s="10">
        <v>0</v>
      </c>
      <c r="C26" s="10">
        <v>0</v>
      </c>
      <c r="D26" s="10">
        <v>0</v>
      </c>
      <c r="E26" s="11" t="s">
        <v>62</v>
      </c>
      <c r="F26" s="12" t="s">
        <v>62</v>
      </c>
      <c r="G26" s="13" t="e">
        <f>SUM(D26/#REF!)*100</f>
        <v>#REF!</v>
      </c>
    </row>
    <row r="27" spans="1:8" ht="18" customHeight="1" x14ac:dyDescent="0.2">
      <c r="A27" s="62" t="s">
        <v>73</v>
      </c>
      <c r="B27" s="63">
        <f>+B25-B26</f>
        <v>0</v>
      </c>
      <c r="C27" s="63">
        <f t="shared" ref="C27:D27" si="2">+C25-C26</f>
        <v>0</v>
      </c>
      <c r="D27" s="63">
        <f t="shared" si="2"/>
        <v>0</v>
      </c>
      <c r="E27" s="64" t="s">
        <v>62</v>
      </c>
      <c r="F27" s="64" t="s">
        <v>62</v>
      </c>
      <c r="G27" s="13"/>
    </row>
    <row r="28" spans="1:8" ht="18" customHeight="1" x14ac:dyDescent="0.2">
      <c r="A28" s="17"/>
      <c r="B28" s="18"/>
      <c r="C28" s="18"/>
      <c r="D28" s="18"/>
      <c r="E28" s="19"/>
      <c r="F28" s="20"/>
      <c r="G28" s="14"/>
    </row>
    <row r="29" spans="1:8" ht="18" customHeight="1" x14ac:dyDescent="0.2">
      <c r="A29" s="32" t="s">
        <v>75</v>
      </c>
      <c r="B29" s="39"/>
      <c r="C29" s="39"/>
      <c r="D29" s="39"/>
      <c r="E29" s="40"/>
      <c r="F29" s="41"/>
      <c r="G29" s="21">
        <v>0</v>
      </c>
    </row>
    <row r="30" spans="1:8" ht="18" customHeight="1" x14ac:dyDescent="0.2">
      <c r="A30" s="9"/>
      <c r="B30" s="10"/>
      <c r="C30" s="10"/>
      <c r="D30" s="10"/>
      <c r="E30" s="15"/>
      <c r="F30" s="15"/>
      <c r="G30" s="22"/>
      <c r="H30" s="13"/>
    </row>
    <row r="31" spans="1:8" ht="18" customHeight="1" x14ac:dyDescent="0.2">
      <c r="A31" s="9" t="s">
        <v>64</v>
      </c>
      <c r="B31" s="23">
        <v>7604.46</v>
      </c>
      <c r="C31" s="23">
        <v>11007.85</v>
      </c>
      <c r="D31" s="23">
        <v>11007.85</v>
      </c>
      <c r="E31" s="11">
        <f>D31/B31</f>
        <v>1.4475518314252427</v>
      </c>
      <c r="F31" s="12">
        <f>D31/C31</f>
        <v>1</v>
      </c>
      <c r="G31" s="13"/>
    </row>
    <row r="32" spans="1:8" ht="18" customHeight="1" x14ac:dyDescent="0.2">
      <c r="A32" s="5"/>
      <c r="B32" s="23"/>
      <c r="C32" s="24"/>
      <c r="D32" s="24"/>
      <c r="E32" s="25"/>
      <c r="F32" s="26"/>
      <c r="G32" s="22"/>
      <c r="H32" s="27"/>
    </row>
    <row r="33" spans="1:8" ht="18" customHeight="1" x14ac:dyDescent="0.2">
      <c r="A33" s="42" t="s">
        <v>74</v>
      </c>
      <c r="B33" s="43"/>
      <c r="C33" s="43"/>
      <c r="D33" s="43"/>
      <c r="E33" s="44"/>
      <c r="F33" s="45"/>
      <c r="H33" s="28"/>
    </row>
    <row r="34" spans="1:8" ht="18" customHeight="1" x14ac:dyDescent="0.2">
      <c r="A34" s="28" t="s">
        <v>65</v>
      </c>
      <c r="B34" s="13">
        <f>B18+B19+B25</f>
        <v>1178759.1599999999</v>
      </c>
      <c r="C34" s="13">
        <v>1418131.12</v>
      </c>
      <c r="D34" s="13">
        <f>D18+D19+D25</f>
        <v>1394645.91</v>
      </c>
      <c r="E34" s="12">
        <f>D34/B34</f>
        <v>1.1831474633036998</v>
      </c>
      <c r="F34" s="12">
        <f>D34/C34</f>
        <v>0.98343932400270562</v>
      </c>
      <c r="G34" s="13">
        <f>E34/D34*100</f>
        <v>8.4834971717208117E-5</v>
      </c>
    </row>
    <row r="35" spans="1:8" ht="18" customHeight="1" x14ac:dyDescent="0.2">
      <c r="A35" s="28" t="s">
        <v>66</v>
      </c>
      <c r="B35" s="10">
        <f>B20+B21+B26</f>
        <v>1175355.77</v>
      </c>
      <c r="C35" s="10">
        <v>1429138.97</v>
      </c>
      <c r="D35" s="10">
        <f>D20+D21+D26</f>
        <v>1404830.93</v>
      </c>
      <c r="E35" s="12">
        <f>D35/B35</f>
        <v>1.1952388934969025</v>
      </c>
      <c r="F35" s="12">
        <f t="shared" ref="F35" si="3">D35/C35</f>
        <v>0.98299112926715582</v>
      </c>
      <c r="G35" s="29" t="e">
        <f>SUM(D35/#REF!)*100</f>
        <v>#REF!</v>
      </c>
    </row>
    <row r="36" spans="1:8" ht="18" customHeight="1" x14ac:dyDescent="0.2">
      <c r="A36" s="28" t="s">
        <v>67</v>
      </c>
      <c r="B36" s="13">
        <f>B31</f>
        <v>7604.46</v>
      </c>
      <c r="C36" s="13">
        <f>C31</f>
        <v>11007.85</v>
      </c>
      <c r="D36" s="13">
        <f>D31</f>
        <v>11007.85</v>
      </c>
      <c r="E36" s="12">
        <f>D36/B36</f>
        <v>1.4475518314252427</v>
      </c>
      <c r="F36" s="12">
        <f>D36/C36</f>
        <v>1</v>
      </c>
      <c r="G36" s="29" t="e">
        <f>SUM(D36/#REF!)*100</f>
        <v>#REF!</v>
      </c>
    </row>
    <row r="37" spans="1:8" s="1" customFormat="1" ht="18" customHeight="1" x14ac:dyDescent="0.2">
      <c r="A37" s="65" t="s">
        <v>68</v>
      </c>
      <c r="B37" s="66">
        <f>B34-B35+B36</f>
        <v>11007.849999999897</v>
      </c>
      <c r="C37" s="66">
        <f t="shared" ref="C37:D37" si="4">C34-C35+C36</f>
        <v>1.4006218407303095E-10</v>
      </c>
      <c r="D37" s="66">
        <f t="shared" si="4"/>
        <v>822.82999999998174</v>
      </c>
      <c r="E37" s="67">
        <f>D37/B37</f>
        <v>7.4749383394576555E-2</v>
      </c>
      <c r="F37" s="67" t="s">
        <v>62</v>
      </c>
      <c r="G37" s="2">
        <v>0</v>
      </c>
    </row>
    <row r="38" spans="1:8" x14ac:dyDescent="0.2">
      <c r="B38" s="29"/>
      <c r="C38" s="29"/>
      <c r="D38" s="29"/>
      <c r="E38" s="29"/>
      <c r="F38" s="29"/>
      <c r="G38" s="29"/>
      <c r="H38" s="29"/>
    </row>
    <row r="39" spans="1:8" ht="18" customHeight="1" x14ac:dyDescent="0.2">
      <c r="A39" s="122" t="s">
        <v>69</v>
      </c>
      <c r="B39" s="122"/>
      <c r="C39" s="122"/>
      <c r="D39" s="122"/>
      <c r="E39" s="122"/>
      <c r="F39" s="122"/>
    </row>
    <row r="40" spans="1:8" x14ac:dyDescent="0.2">
      <c r="B40" s="30"/>
      <c r="C40" s="30"/>
      <c r="D40" s="30"/>
      <c r="E40" s="30"/>
      <c r="F40" s="30"/>
      <c r="G40" s="30"/>
      <c r="H40" s="30"/>
    </row>
    <row r="41" spans="1:8" ht="39.950000000000003" customHeight="1" x14ac:dyDescent="0.2">
      <c r="A41" s="123" t="s">
        <v>70</v>
      </c>
      <c r="B41" s="123"/>
      <c r="C41" s="123"/>
      <c r="D41" s="123"/>
      <c r="E41" s="123"/>
      <c r="F41" s="123"/>
      <c r="G41" s="31"/>
      <c r="H41" s="31"/>
    </row>
    <row r="42" spans="1:8" x14ac:dyDescent="0.2">
      <c r="A42" s="31"/>
      <c r="B42" s="31"/>
      <c r="C42" s="31"/>
      <c r="D42" s="31"/>
      <c r="E42" s="31"/>
      <c r="F42" s="31"/>
      <c r="G42" s="31"/>
      <c r="H42" s="31"/>
    </row>
    <row r="43" spans="1:8" x14ac:dyDescent="0.2">
      <c r="A43" s="31"/>
      <c r="B43" s="31"/>
      <c r="C43" s="31"/>
      <c r="D43" s="31"/>
      <c r="E43" s="31"/>
      <c r="F43" s="31"/>
      <c r="G43" s="31"/>
      <c r="H43" s="31"/>
    </row>
    <row r="44" spans="1:8" x14ac:dyDescent="0.2">
      <c r="D44" s="22"/>
    </row>
    <row r="45" spans="1:8" x14ac:dyDescent="0.2">
      <c r="D45" s="22"/>
    </row>
    <row r="46" spans="1:8" x14ac:dyDescent="0.2">
      <c r="D46" s="22"/>
    </row>
    <row r="48" spans="1:8" x14ac:dyDescent="0.2">
      <c r="D48" s="22"/>
    </row>
    <row r="50" spans="4:4" x14ac:dyDescent="0.2">
      <c r="D50" s="22"/>
    </row>
    <row r="52" spans="4:4" x14ac:dyDescent="0.2">
      <c r="D52" s="22"/>
    </row>
  </sheetData>
  <mergeCells count="11">
    <mergeCell ref="A9:F9"/>
    <mergeCell ref="A1:F1"/>
    <mergeCell ref="A3:F3"/>
    <mergeCell ref="A4:F4"/>
    <mergeCell ref="A5:F5"/>
    <mergeCell ref="A7:F7"/>
    <mergeCell ref="A11:F11"/>
    <mergeCell ref="A13:F13"/>
    <mergeCell ref="A15:A16"/>
    <mergeCell ref="A39:F39"/>
    <mergeCell ref="A41:F4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8" sqref="A28"/>
    </sheetView>
  </sheetViews>
  <sheetFormatPr defaultRowHeight="12.75" x14ac:dyDescent="0.2"/>
  <cols>
    <col min="1" max="1" width="111.140625" customWidth="1"/>
    <col min="2" max="5" width="9.140625" customWidth="1"/>
    <col min="6" max="6" width="0.42578125" customWidth="1"/>
  </cols>
  <sheetData>
    <row r="1" spans="1:1" ht="19.5" x14ac:dyDescent="0.2">
      <c r="A1" s="53"/>
    </row>
    <row r="2" spans="1:1" ht="35.1" customHeight="1" x14ac:dyDescent="0.2">
      <c r="A2" s="103" t="s">
        <v>269</v>
      </c>
    </row>
    <row r="4" spans="1:1" s="4" customFormat="1" ht="35.1" customHeight="1" x14ac:dyDescent="0.2">
      <c r="A4" s="48" t="s">
        <v>267</v>
      </c>
    </row>
    <row r="6" spans="1:1" s="4" customFormat="1" ht="35.1" customHeight="1" x14ac:dyDescent="0.2">
      <c r="A6" s="52" t="s">
        <v>222</v>
      </c>
    </row>
    <row r="8" spans="1:1" s="4" customFormat="1" ht="35.1" customHeight="1" x14ac:dyDescent="0.2">
      <c r="A8" s="52" t="s">
        <v>223</v>
      </c>
    </row>
    <row r="10" spans="1:1" ht="15" x14ac:dyDescent="0.2">
      <c r="A10" s="108" t="s">
        <v>280</v>
      </c>
    </row>
    <row r="11" spans="1:1" ht="15" x14ac:dyDescent="0.2">
      <c r="A11" s="108"/>
    </row>
    <row r="12" spans="1:1" ht="15" x14ac:dyDescent="0.2">
      <c r="A12" s="109"/>
    </row>
    <row r="13" spans="1:1" ht="15" x14ac:dyDescent="0.2">
      <c r="A13" s="110" t="s">
        <v>271</v>
      </c>
    </row>
    <row r="14" spans="1:1" ht="15" x14ac:dyDescent="0.2">
      <c r="A14" s="110"/>
    </row>
    <row r="15" spans="1:1" ht="15" x14ac:dyDescent="0.2">
      <c r="A15" s="110"/>
    </row>
    <row r="16" spans="1:1" ht="15" x14ac:dyDescent="0.2">
      <c r="A16" s="108" t="s">
        <v>272</v>
      </c>
    </row>
    <row r="17" spans="1:1" ht="15" x14ac:dyDescent="0.2">
      <c r="A17" s="108"/>
    </row>
    <row r="18" spans="1:1" ht="15" x14ac:dyDescent="0.2">
      <c r="A18" s="110"/>
    </row>
    <row r="19" spans="1:1" ht="15" x14ac:dyDescent="0.2">
      <c r="A19" s="110" t="s">
        <v>273</v>
      </c>
    </row>
    <row r="20" spans="1:1" ht="15" x14ac:dyDescent="0.2">
      <c r="A20" s="110" t="s">
        <v>274</v>
      </c>
    </row>
    <row r="21" spans="1:1" ht="15" x14ac:dyDescent="0.2">
      <c r="A21" s="111"/>
    </row>
    <row r="22" spans="1:1" ht="15" x14ac:dyDescent="0.2">
      <c r="A22" s="110" t="s">
        <v>275</v>
      </c>
    </row>
    <row r="23" spans="1:1" ht="15" x14ac:dyDescent="0.2">
      <c r="A23" s="110"/>
    </row>
    <row r="24" spans="1:1" ht="15" x14ac:dyDescent="0.2">
      <c r="A24" s="110" t="s">
        <v>276</v>
      </c>
    </row>
    <row r="25" spans="1:1" ht="15" x14ac:dyDescent="0.2">
      <c r="A25" s="110"/>
    </row>
    <row r="26" spans="1:1" ht="15" x14ac:dyDescent="0.2">
      <c r="A26" s="108" t="s">
        <v>277</v>
      </c>
    </row>
    <row r="27" spans="1:1" ht="15" x14ac:dyDescent="0.2">
      <c r="A27" s="108"/>
    </row>
    <row r="28" spans="1:1" x14ac:dyDescent="0.2">
      <c r="A28" s="112" t="s">
        <v>278</v>
      </c>
    </row>
    <row r="29" spans="1:1" x14ac:dyDescent="0.2">
      <c r="A29" s="113" t="s">
        <v>279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83"/>
  <sheetViews>
    <sheetView showGridLines="0" workbookViewId="0">
      <selection activeCell="H10" sqref="H10"/>
    </sheetView>
  </sheetViews>
  <sheetFormatPr defaultRowHeight="12.75" customHeight="1" x14ac:dyDescent="0.2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  <col min="257" max="257" width="5.42578125" customWidth="1"/>
    <col min="258" max="258" width="31.7109375" customWidth="1"/>
    <col min="259" max="259" width="16.42578125" customWidth="1"/>
    <col min="260" max="261" width="16.5703125" customWidth="1"/>
    <col min="262" max="262" width="7.5703125" customWidth="1"/>
    <col min="263" max="263" width="6.42578125" customWidth="1"/>
    <col min="513" max="513" width="5.42578125" customWidth="1"/>
    <col min="514" max="514" width="31.7109375" customWidth="1"/>
    <col min="515" max="515" width="16.42578125" customWidth="1"/>
    <col min="516" max="517" width="16.5703125" customWidth="1"/>
    <col min="518" max="518" width="7.5703125" customWidth="1"/>
    <col min="519" max="519" width="6.42578125" customWidth="1"/>
    <col min="769" max="769" width="5.42578125" customWidth="1"/>
    <col min="770" max="770" width="31.7109375" customWidth="1"/>
    <col min="771" max="771" width="16.42578125" customWidth="1"/>
    <col min="772" max="773" width="16.5703125" customWidth="1"/>
    <col min="774" max="774" width="7.5703125" customWidth="1"/>
    <col min="775" max="775" width="6.42578125" customWidth="1"/>
    <col min="1025" max="1025" width="5.42578125" customWidth="1"/>
    <col min="1026" max="1026" width="31.7109375" customWidth="1"/>
    <col min="1027" max="1027" width="16.42578125" customWidth="1"/>
    <col min="1028" max="1029" width="16.5703125" customWidth="1"/>
    <col min="1030" max="1030" width="7.5703125" customWidth="1"/>
    <col min="1031" max="1031" width="6.42578125" customWidth="1"/>
    <col min="1281" max="1281" width="5.42578125" customWidth="1"/>
    <col min="1282" max="1282" width="31.7109375" customWidth="1"/>
    <col min="1283" max="1283" width="16.42578125" customWidth="1"/>
    <col min="1284" max="1285" width="16.5703125" customWidth="1"/>
    <col min="1286" max="1286" width="7.5703125" customWidth="1"/>
    <col min="1287" max="1287" width="6.42578125" customWidth="1"/>
    <col min="1537" max="1537" width="5.42578125" customWidth="1"/>
    <col min="1538" max="1538" width="31.7109375" customWidth="1"/>
    <col min="1539" max="1539" width="16.42578125" customWidth="1"/>
    <col min="1540" max="1541" width="16.5703125" customWidth="1"/>
    <col min="1542" max="1542" width="7.5703125" customWidth="1"/>
    <col min="1543" max="1543" width="6.42578125" customWidth="1"/>
    <col min="1793" max="1793" width="5.42578125" customWidth="1"/>
    <col min="1794" max="1794" width="31.7109375" customWidth="1"/>
    <col min="1795" max="1795" width="16.42578125" customWidth="1"/>
    <col min="1796" max="1797" width="16.5703125" customWidth="1"/>
    <col min="1798" max="1798" width="7.5703125" customWidth="1"/>
    <col min="1799" max="1799" width="6.42578125" customWidth="1"/>
    <col min="2049" max="2049" width="5.42578125" customWidth="1"/>
    <col min="2050" max="2050" width="31.7109375" customWidth="1"/>
    <col min="2051" max="2051" width="16.42578125" customWidth="1"/>
    <col min="2052" max="2053" width="16.5703125" customWidth="1"/>
    <col min="2054" max="2054" width="7.5703125" customWidth="1"/>
    <col min="2055" max="2055" width="6.42578125" customWidth="1"/>
    <col min="2305" max="2305" width="5.42578125" customWidth="1"/>
    <col min="2306" max="2306" width="31.7109375" customWidth="1"/>
    <col min="2307" max="2307" width="16.42578125" customWidth="1"/>
    <col min="2308" max="2309" width="16.5703125" customWidth="1"/>
    <col min="2310" max="2310" width="7.5703125" customWidth="1"/>
    <col min="2311" max="2311" width="6.42578125" customWidth="1"/>
    <col min="2561" max="2561" width="5.42578125" customWidth="1"/>
    <col min="2562" max="2562" width="31.7109375" customWidth="1"/>
    <col min="2563" max="2563" width="16.42578125" customWidth="1"/>
    <col min="2564" max="2565" width="16.5703125" customWidth="1"/>
    <col min="2566" max="2566" width="7.5703125" customWidth="1"/>
    <col min="2567" max="2567" width="6.42578125" customWidth="1"/>
    <col min="2817" max="2817" width="5.42578125" customWidth="1"/>
    <col min="2818" max="2818" width="31.7109375" customWidth="1"/>
    <col min="2819" max="2819" width="16.42578125" customWidth="1"/>
    <col min="2820" max="2821" width="16.5703125" customWidth="1"/>
    <col min="2822" max="2822" width="7.5703125" customWidth="1"/>
    <col min="2823" max="2823" width="6.42578125" customWidth="1"/>
    <col min="3073" max="3073" width="5.42578125" customWidth="1"/>
    <col min="3074" max="3074" width="31.7109375" customWidth="1"/>
    <col min="3075" max="3075" width="16.42578125" customWidth="1"/>
    <col min="3076" max="3077" width="16.5703125" customWidth="1"/>
    <col min="3078" max="3078" width="7.5703125" customWidth="1"/>
    <col min="3079" max="3079" width="6.42578125" customWidth="1"/>
    <col min="3329" max="3329" width="5.42578125" customWidth="1"/>
    <col min="3330" max="3330" width="31.7109375" customWidth="1"/>
    <col min="3331" max="3331" width="16.42578125" customWidth="1"/>
    <col min="3332" max="3333" width="16.5703125" customWidth="1"/>
    <col min="3334" max="3334" width="7.5703125" customWidth="1"/>
    <col min="3335" max="3335" width="6.42578125" customWidth="1"/>
    <col min="3585" max="3585" width="5.42578125" customWidth="1"/>
    <col min="3586" max="3586" width="31.7109375" customWidth="1"/>
    <col min="3587" max="3587" width="16.42578125" customWidth="1"/>
    <col min="3588" max="3589" width="16.5703125" customWidth="1"/>
    <col min="3590" max="3590" width="7.5703125" customWidth="1"/>
    <col min="3591" max="3591" width="6.42578125" customWidth="1"/>
    <col min="3841" max="3841" width="5.42578125" customWidth="1"/>
    <col min="3842" max="3842" width="31.7109375" customWidth="1"/>
    <col min="3843" max="3843" width="16.42578125" customWidth="1"/>
    <col min="3844" max="3845" width="16.5703125" customWidth="1"/>
    <col min="3846" max="3846" width="7.5703125" customWidth="1"/>
    <col min="3847" max="3847" width="6.42578125" customWidth="1"/>
    <col min="4097" max="4097" width="5.42578125" customWidth="1"/>
    <col min="4098" max="4098" width="31.7109375" customWidth="1"/>
    <col min="4099" max="4099" width="16.42578125" customWidth="1"/>
    <col min="4100" max="4101" width="16.5703125" customWidth="1"/>
    <col min="4102" max="4102" width="7.5703125" customWidth="1"/>
    <col min="4103" max="4103" width="6.42578125" customWidth="1"/>
    <col min="4353" max="4353" width="5.42578125" customWidth="1"/>
    <col min="4354" max="4354" width="31.7109375" customWidth="1"/>
    <col min="4355" max="4355" width="16.42578125" customWidth="1"/>
    <col min="4356" max="4357" width="16.5703125" customWidth="1"/>
    <col min="4358" max="4358" width="7.5703125" customWidth="1"/>
    <col min="4359" max="4359" width="6.42578125" customWidth="1"/>
    <col min="4609" max="4609" width="5.42578125" customWidth="1"/>
    <col min="4610" max="4610" width="31.7109375" customWidth="1"/>
    <col min="4611" max="4611" width="16.42578125" customWidth="1"/>
    <col min="4612" max="4613" width="16.5703125" customWidth="1"/>
    <col min="4614" max="4614" width="7.5703125" customWidth="1"/>
    <col min="4615" max="4615" width="6.42578125" customWidth="1"/>
    <col min="4865" max="4865" width="5.42578125" customWidth="1"/>
    <col min="4866" max="4866" width="31.7109375" customWidth="1"/>
    <col min="4867" max="4867" width="16.42578125" customWidth="1"/>
    <col min="4868" max="4869" width="16.5703125" customWidth="1"/>
    <col min="4870" max="4870" width="7.5703125" customWidth="1"/>
    <col min="4871" max="4871" width="6.42578125" customWidth="1"/>
    <col min="5121" max="5121" width="5.42578125" customWidth="1"/>
    <col min="5122" max="5122" width="31.7109375" customWidth="1"/>
    <col min="5123" max="5123" width="16.42578125" customWidth="1"/>
    <col min="5124" max="5125" width="16.5703125" customWidth="1"/>
    <col min="5126" max="5126" width="7.5703125" customWidth="1"/>
    <col min="5127" max="5127" width="6.42578125" customWidth="1"/>
    <col min="5377" max="5377" width="5.42578125" customWidth="1"/>
    <col min="5378" max="5378" width="31.7109375" customWidth="1"/>
    <col min="5379" max="5379" width="16.42578125" customWidth="1"/>
    <col min="5380" max="5381" width="16.5703125" customWidth="1"/>
    <col min="5382" max="5382" width="7.5703125" customWidth="1"/>
    <col min="5383" max="5383" width="6.42578125" customWidth="1"/>
    <col min="5633" max="5633" width="5.42578125" customWidth="1"/>
    <col min="5634" max="5634" width="31.7109375" customWidth="1"/>
    <col min="5635" max="5635" width="16.42578125" customWidth="1"/>
    <col min="5636" max="5637" width="16.5703125" customWidth="1"/>
    <col min="5638" max="5638" width="7.5703125" customWidth="1"/>
    <col min="5639" max="5639" width="6.42578125" customWidth="1"/>
    <col min="5889" max="5889" width="5.42578125" customWidth="1"/>
    <col min="5890" max="5890" width="31.7109375" customWidth="1"/>
    <col min="5891" max="5891" width="16.42578125" customWidth="1"/>
    <col min="5892" max="5893" width="16.5703125" customWidth="1"/>
    <col min="5894" max="5894" width="7.5703125" customWidth="1"/>
    <col min="5895" max="5895" width="6.42578125" customWidth="1"/>
    <col min="6145" max="6145" width="5.42578125" customWidth="1"/>
    <col min="6146" max="6146" width="31.7109375" customWidth="1"/>
    <col min="6147" max="6147" width="16.42578125" customWidth="1"/>
    <col min="6148" max="6149" width="16.5703125" customWidth="1"/>
    <col min="6150" max="6150" width="7.5703125" customWidth="1"/>
    <col min="6151" max="6151" width="6.42578125" customWidth="1"/>
    <col min="6401" max="6401" width="5.42578125" customWidth="1"/>
    <col min="6402" max="6402" width="31.7109375" customWidth="1"/>
    <col min="6403" max="6403" width="16.42578125" customWidth="1"/>
    <col min="6404" max="6405" width="16.5703125" customWidth="1"/>
    <col min="6406" max="6406" width="7.5703125" customWidth="1"/>
    <col min="6407" max="6407" width="6.42578125" customWidth="1"/>
    <col min="6657" max="6657" width="5.42578125" customWidth="1"/>
    <col min="6658" max="6658" width="31.7109375" customWidth="1"/>
    <col min="6659" max="6659" width="16.42578125" customWidth="1"/>
    <col min="6660" max="6661" width="16.5703125" customWidth="1"/>
    <col min="6662" max="6662" width="7.5703125" customWidth="1"/>
    <col min="6663" max="6663" width="6.42578125" customWidth="1"/>
    <col min="6913" max="6913" width="5.42578125" customWidth="1"/>
    <col min="6914" max="6914" width="31.7109375" customWidth="1"/>
    <col min="6915" max="6915" width="16.42578125" customWidth="1"/>
    <col min="6916" max="6917" width="16.5703125" customWidth="1"/>
    <col min="6918" max="6918" width="7.5703125" customWidth="1"/>
    <col min="6919" max="6919" width="6.42578125" customWidth="1"/>
    <col min="7169" max="7169" width="5.42578125" customWidth="1"/>
    <col min="7170" max="7170" width="31.7109375" customWidth="1"/>
    <col min="7171" max="7171" width="16.42578125" customWidth="1"/>
    <col min="7172" max="7173" width="16.5703125" customWidth="1"/>
    <col min="7174" max="7174" width="7.5703125" customWidth="1"/>
    <col min="7175" max="7175" width="6.42578125" customWidth="1"/>
    <col min="7425" max="7425" width="5.42578125" customWidth="1"/>
    <col min="7426" max="7426" width="31.7109375" customWidth="1"/>
    <col min="7427" max="7427" width="16.42578125" customWidth="1"/>
    <col min="7428" max="7429" width="16.5703125" customWidth="1"/>
    <col min="7430" max="7430" width="7.5703125" customWidth="1"/>
    <col min="7431" max="7431" width="6.42578125" customWidth="1"/>
    <col min="7681" max="7681" width="5.42578125" customWidth="1"/>
    <col min="7682" max="7682" width="31.7109375" customWidth="1"/>
    <col min="7683" max="7683" width="16.42578125" customWidth="1"/>
    <col min="7684" max="7685" width="16.5703125" customWidth="1"/>
    <col min="7686" max="7686" width="7.5703125" customWidth="1"/>
    <col min="7687" max="7687" width="6.42578125" customWidth="1"/>
    <col min="7937" max="7937" width="5.42578125" customWidth="1"/>
    <col min="7938" max="7938" width="31.7109375" customWidth="1"/>
    <col min="7939" max="7939" width="16.42578125" customWidth="1"/>
    <col min="7940" max="7941" width="16.5703125" customWidth="1"/>
    <col min="7942" max="7942" width="7.5703125" customWidth="1"/>
    <col min="7943" max="7943" width="6.42578125" customWidth="1"/>
    <col min="8193" max="8193" width="5.42578125" customWidth="1"/>
    <col min="8194" max="8194" width="31.7109375" customWidth="1"/>
    <col min="8195" max="8195" width="16.42578125" customWidth="1"/>
    <col min="8196" max="8197" width="16.5703125" customWidth="1"/>
    <col min="8198" max="8198" width="7.5703125" customWidth="1"/>
    <col min="8199" max="8199" width="6.42578125" customWidth="1"/>
    <col min="8449" max="8449" width="5.42578125" customWidth="1"/>
    <col min="8450" max="8450" width="31.7109375" customWidth="1"/>
    <col min="8451" max="8451" width="16.42578125" customWidth="1"/>
    <col min="8452" max="8453" width="16.5703125" customWidth="1"/>
    <col min="8454" max="8454" width="7.5703125" customWidth="1"/>
    <col min="8455" max="8455" width="6.42578125" customWidth="1"/>
    <col min="8705" max="8705" width="5.42578125" customWidth="1"/>
    <col min="8706" max="8706" width="31.7109375" customWidth="1"/>
    <col min="8707" max="8707" width="16.42578125" customWidth="1"/>
    <col min="8708" max="8709" width="16.5703125" customWidth="1"/>
    <col min="8710" max="8710" width="7.5703125" customWidth="1"/>
    <col min="8711" max="8711" width="6.42578125" customWidth="1"/>
    <col min="8961" max="8961" width="5.42578125" customWidth="1"/>
    <col min="8962" max="8962" width="31.7109375" customWidth="1"/>
    <col min="8963" max="8963" width="16.42578125" customWidth="1"/>
    <col min="8964" max="8965" width="16.5703125" customWidth="1"/>
    <col min="8966" max="8966" width="7.5703125" customWidth="1"/>
    <col min="8967" max="8967" width="6.42578125" customWidth="1"/>
    <col min="9217" max="9217" width="5.42578125" customWidth="1"/>
    <col min="9218" max="9218" width="31.7109375" customWidth="1"/>
    <col min="9219" max="9219" width="16.42578125" customWidth="1"/>
    <col min="9220" max="9221" width="16.5703125" customWidth="1"/>
    <col min="9222" max="9222" width="7.5703125" customWidth="1"/>
    <col min="9223" max="9223" width="6.42578125" customWidth="1"/>
    <col min="9473" max="9473" width="5.42578125" customWidth="1"/>
    <col min="9474" max="9474" width="31.7109375" customWidth="1"/>
    <col min="9475" max="9475" width="16.42578125" customWidth="1"/>
    <col min="9476" max="9477" width="16.5703125" customWidth="1"/>
    <col min="9478" max="9478" width="7.5703125" customWidth="1"/>
    <col min="9479" max="9479" width="6.42578125" customWidth="1"/>
    <col min="9729" max="9729" width="5.42578125" customWidth="1"/>
    <col min="9730" max="9730" width="31.7109375" customWidth="1"/>
    <col min="9731" max="9731" width="16.42578125" customWidth="1"/>
    <col min="9732" max="9733" width="16.5703125" customWidth="1"/>
    <col min="9734" max="9734" width="7.5703125" customWidth="1"/>
    <col min="9735" max="9735" width="6.42578125" customWidth="1"/>
    <col min="9985" max="9985" width="5.42578125" customWidth="1"/>
    <col min="9986" max="9986" width="31.7109375" customWidth="1"/>
    <col min="9987" max="9987" width="16.42578125" customWidth="1"/>
    <col min="9988" max="9989" width="16.5703125" customWidth="1"/>
    <col min="9990" max="9990" width="7.5703125" customWidth="1"/>
    <col min="9991" max="9991" width="6.42578125" customWidth="1"/>
    <col min="10241" max="10241" width="5.42578125" customWidth="1"/>
    <col min="10242" max="10242" width="31.7109375" customWidth="1"/>
    <col min="10243" max="10243" width="16.42578125" customWidth="1"/>
    <col min="10244" max="10245" width="16.5703125" customWidth="1"/>
    <col min="10246" max="10246" width="7.5703125" customWidth="1"/>
    <col min="10247" max="10247" width="6.42578125" customWidth="1"/>
    <col min="10497" max="10497" width="5.42578125" customWidth="1"/>
    <col min="10498" max="10498" width="31.7109375" customWidth="1"/>
    <col min="10499" max="10499" width="16.42578125" customWidth="1"/>
    <col min="10500" max="10501" width="16.5703125" customWidth="1"/>
    <col min="10502" max="10502" width="7.5703125" customWidth="1"/>
    <col min="10503" max="10503" width="6.42578125" customWidth="1"/>
    <col min="10753" max="10753" width="5.42578125" customWidth="1"/>
    <col min="10754" max="10754" width="31.7109375" customWidth="1"/>
    <col min="10755" max="10755" width="16.42578125" customWidth="1"/>
    <col min="10756" max="10757" width="16.5703125" customWidth="1"/>
    <col min="10758" max="10758" width="7.5703125" customWidth="1"/>
    <col min="10759" max="10759" width="6.42578125" customWidth="1"/>
    <col min="11009" max="11009" width="5.42578125" customWidth="1"/>
    <col min="11010" max="11010" width="31.7109375" customWidth="1"/>
    <col min="11011" max="11011" width="16.42578125" customWidth="1"/>
    <col min="11012" max="11013" width="16.5703125" customWidth="1"/>
    <col min="11014" max="11014" width="7.5703125" customWidth="1"/>
    <col min="11015" max="11015" width="6.42578125" customWidth="1"/>
    <col min="11265" max="11265" width="5.42578125" customWidth="1"/>
    <col min="11266" max="11266" width="31.7109375" customWidth="1"/>
    <col min="11267" max="11267" width="16.42578125" customWidth="1"/>
    <col min="11268" max="11269" width="16.5703125" customWidth="1"/>
    <col min="11270" max="11270" width="7.5703125" customWidth="1"/>
    <col min="11271" max="11271" width="6.42578125" customWidth="1"/>
    <col min="11521" max="11521" width="5.42578125" customWidth="1"/>
    <col min="11522" max="11522" width="31.7109375" customWidth="1"/>
    <col min="11523" max="11523" width="16.42578125" customWidth="1"/>
    <col min="11524" max="11525" width="16.5703125" customWidth="1"/>
    <col min="11526" max="11526" width="7.5703125" customWidth="1"/>
    <col min="11527" max="11527" width="6.42578125" customWidth="1"/>
    <col min="11777" max="11777" width="5.42578125" customWidth="1"/>
    <col min="11778" max="11778" width="31.7109375" customWidth="1"/>
    <col min="11779" max="11779" width="16.42578125" customWidth="1"/>
    <col min="11780" max="11781" width="16.5703125" customWidth="1"/>
    <col min="11782" max="11782" width="7.5703125" customWidth="1"/>
    <col min="11783" max="11783" width="6.42578125" customWidth="1"/>
    <col min="12033" max="12033" width="5.42578125" customWidth="1"/>
    <col min="12034" max="12034" width="31.7109375" customWidth="1"/>
    <col min="12035" max="12035" width="16.42578125" customWidth="1"/>
    <col min="12036" max="12037" width="16.5703125" customWidth="1"/>
    <col min="12038" max="12038" width="7.5703125" customWidth="1"/>
    <col min="12039" max="12039" width="6.42578125" customWidth="1"/>
    <col min="12289" max="12289" width="5.42578125" customWidth="1"/>
    <col min="12290" max="12290" width="31.7109375" customWidth="1"/>
    <col min="12291" max="12291" width="16.42578125" customWidth="1"/>
    <col min="12292" max="12293" width="16.5703125" customWidth="1"/>
    <col min="12294" max="12294" width="7.5703125" customWidth="1"/>
    <col min="12295" max="12295" width="6.42578125" customWidth="1"/>
    <col min="12545" max="12545" width="5.42578125" customWidth="1"/>
    <col min="12546" max="12546" width="31.7109375" customWidth="1"/>
    <col min="12547" max="12547" width="16.42578125" customWidth="1"/>
    <col min="12548" max="12549" width="16.5703125" customWidth="1"/>
    <col min="12550" max="12550" width="7.5703125" customWidth="1"/>
    <col min="12551" max="12551" width="6.42578125" customWidth="1"/>
    <col min="12801" max="12801" width="5.42578125" customWidth="1"/>
    <col min="12802" max="12802" width="31.7109375" customWidth="1"/>
    <col min="12803" max="12803" width="16.42578125" customWidth="1"/>
    <col min="12804" max="12805" width="16.5703125" customWidth="1"/>
    <col min="12806" max="12806" width="7.5703125" customWidth="1"/>
    <col min="12807" max="12807" width="6.42578125" customWidth="1"/>
    <col min="13057" max="13057" width="5.42578125" customWidth="1"/>
    <col min="13058" max="13058" width="31.7109375" customWidth="1"/>
    <col min="13059" max="13059" width="16.42578125" customWidth="1"/>
    <col min="13060" max="13061" width="16.5703125" customWidth="1"/>
    <col min="13062" max="13062" width="7.5703125" customWidth="1"/>
    <col min="13063" max="13063" width="6.42578125" customWidth="1"/>
    <col min="13313" max="13313" width="5.42578125" customWidth="1"/>
    <col min="13314" max="13314" width="31.7109375" customWidth="1"/>
    <col min="13315" max="13315" width="16.42578125" customWidth="1"/>
    <col min="13316" max="13317" width="16.5703125" customWidth="1"/>
    <col min="13318" max="13318" width="7.5703125" customWidth="1"/>
    <col min="13319" max="13319" width="6.42578125" customWidth="1"/>
    <col min="13569" max="13569" width="5.42578125" customWidth="1"/>
    <col min="13570" max="13570" width="31.7109375" customWidth="1"/>
    <col min="13571" max="13571" width="16.42578125" customWidth="1"/>
    <col min="13572" max="13573" width="16.5703125" customWidth="1"/>
    <col min="13574" max="13574" width="7.5703125" customWidth="1"/>
    <col min="13575" max="13575" width="6.42578125" customWidth="1"/>
    <col min="13825" max="13825" width="5.42578125" customWidth="1"/>
    <col min="13826" max="13826" width="31.7109375" customWidth="1"/>
    <col min="13827" max="13827" width="16.42578125" customWidth="1"/>
    <col min="13828" max="13829" width="16.5703125" customWidth="1"/>
    <col min="13830" max="13830" width="7.5703125" customWidth="1"/>
    <col min="13831" max="13831" width="6.42578125" customWidth="1"/>
    <col min="14081" max="14081" width="5.42578125" customWidth="1"/>
    <col min="14082" max="14082" width="31.7109375" customWidth="1"/>
    <col min="14083" max="14083" width="16.42578125" customWidth="1"/>
    <col min="14084" max="14085" width="16.5703125" customWidth="1"/>
    <col min="14086" max="14086" width="7.5703125" customWidth="1"/>
    <col min="14087" max="14087" width="6.42578125" customWidth="1"/>
    <col min="14337" max="14337" width="5.42578125" customWidth="1"/>
    <col min="14338" max="14338" width="31.7109375" customWidth="1"/>
    <col min="14339" max="14339" width="16.42578125" customWidth="1"/>
    <col min="14340" max="14341" width="16.5703125" customWidth="1"/>
    <col min="14342" max="14342" width="7.5703125" customWidth="1"/>
    <col min="14343" max="14343" width="6.42578125" customWidth="1"/>
    <col min="14593" max="14593" width="5.42578125" customWidth="1"/>
    <col min="14594" max="14594" width="31.7109375" customWidth="1"/>
    <col min="14595" max="14595" width="16.42578125" customWidth="1"/>
    <col min="14596" max="14597" width="16.5703125" customWidth="1"/>
    <col min="14598" max="14598" width="7.5703125" customWidth="1"/>
    <col min="14599" max="14599" width="6.42578125" customWidth="1"/>
    <col min="14849" max="14849" width="5.42578125" customWidth="1"/>
    <col min="14850" max="14850" width="31.7109375" customWidth="1"/>
    <col min="14851" max="14851" width="16.42578125" customWidth="1"/>
    <col min="14852" max="14853" width="16.5703125" customWidth="1"/>
    <col min="14854" max="14854" width="7.5703125" customWidth="1"/>
    <col min="14855" max="14855" width="6.42578125" customWidth="1"/>
    <col min="15105" max="15105" width="5.42578125" customWidth="1"/>
    <col min="15106" max="15106" width="31.7109375" customWidth="1"/>
    <col min="15107" max="15107" width="16.42578125" customWidth="1"/>
    <col min="15108" max="15109" width="16.5703125" customWidth="1"/>
    <col min="15110" max="15110" width="7.5703125" customWidth="1"/>
    <col min="15111" max="15111" width="6.42578125" customWidth="1"/>
    <col min="15361" max="15361" width="5.42578125" customWidth="1"/>
    <col min="15362" max="15362" width="31.7109375" customWidth="1"/>
    <col min="15363" max="15363" width="16.42578125" customWidth="1"/>
    <col min="15364" max="15365" width="16.5703125" customWidth="1"/>
    <col min="15366" max="15366" width="7.5703125" customWidth="1"/>
    <col min="15367" max="15367" width="6.42578125" customWidth="1"/>
    <col min="15617" max="15617" width="5.42578125" customWidth="1"/>
    <col min="15618" max="15618" width="31.7109375" customWidth="1"/>
    <col min="15619" max="15619" width="16.42578125" customWidth="1"/>
    <col min="15620" max="15621" width="16.5703125" customWidth="1"/>
    <col min="15622" max="15622" width="7.5703125" customWidth="1"/>
    <col min="15623" max="15623" width="6.42578125" customWidth="1"/>
    <col min="15873" max="15873" width="5.42578125" customWidth="1"/>
    <col min="15874" max="15874" width="31.7109375" customWidth="1"/>
    <col min="15875" max="15875" width="16.42578125" customWidth="1"/>
    <col min="15876" max="15877" width="16.5703125" customWidth="1"/>
    <col min="15878" max="15878" width="7.5703125" customWidth="1"/>
    <col min="15879" max="15879" width="6.42578125" customWidth="1"/>
    <col min="16129" max="16129" width="5.42578125" customWidth="1"/>
    <col min="16130" max="16130" width="31.7109375" customWidth="1"/>
    <col min="16131" max="16131" width="16.42578125" customWidth="1"/>
    <col min="16132" max="16133" width="16.5703125" customWidth="1"/>
    <col min="16134" max="16134" width="7.5703125" customWidth="1"/>
    <col min="16135" max="16135" width="6.42578125" customWidth="1"/>
  </cols>
  <sheetData>
    <row r="1" spans="1:7" ht="6.75" customHeight="1" x14ac:dyDescent="0.2"/>
    <row r="2" spans="1:7" ht="21.75" customHeight="1" x14ac:dyDescent="0.2">
      <c r="A2" s="129" t="s">
        <v>46</v>
      </c>
      <c r="B2" s="129"/>
      <c r="C2" s="129"/>
      <c r="D2" s="129"/>
      <c r="E2" s="129"/>
      <c r="F2" s="129"/>
      <c r="G2" s="129"/>
    </row>
    <row r="4" spans="1:7" ht="13.5" customHeight="1" x14ac:dyDescent="0.2">
      <c r="A4" s="130" t="s">
        <v>229</v>
      </c>
      <c r="B4" s="130"/>
      <c r="C4" s="130"/>
      <c r="D4" s="130"/>
      <c r="E4" s="130"/>
      <c r="F4" s="130"/>
      <c r="G4" s="130"/>
    </row>
    <row r="5" spans="1:7" ht="21" customHeight="1" x14ac:dyDescent="0.2"/>
    <row r="6" spans="1:7" ht="32.25" customHeight="1" x14ac:dyDescent="0.2">
      <c r="A6" s="131" t="s">
        <v>172</v>
      </c>
      <c r="B6" s="131"/>
      <c r="C6" s="69" t="s">
        <v>230</v>
      </c>
      <c r="D6" s="69" t="s">
        <v>231</v>
      </c>
      <c r="E6" s="69" t="s">
        <v>232</v>
      </c>
      <c r="F6" s="70" t="s">
        <v>233</v>
      </c>
      <c r="G6" s="70" t="s">
        <v>175</v>
      </c>
    </row>
    <row r="7" spans="1:7" ht="9.75" customHeight="1" x14ac:dyDescent="0.2">
      <c r="A7" s="132">
        <v>1</v>
      </c>
      <c r="B7" s="132"/>
      <c r="C7" s="71">
        <v>2</v>
      </c>
      <c r="D7" s="71">
        <v>3</v>
      </c>
      <c r="E7" s="71">
        <v>4</v>
      </c>
      <c r="F7" s="71">
        <v>5</v>
      </c>
      <c r="G7" s="71">
        <v>6</v>
      </c>
    </row>
    <row r="8" spans="1:7" ht="25.5" customHeight="1" x14ac:dyDescent="0.2">
      <c r="A8" s="105"/>
      <c r="B8" s="72" t="s">
        <v>176</v>
      </c>
      <c r="C8" s="73">
        <v>1178759.1599999999</v>
      </c>
      <c r="D8" s="73">
        <v>1418131.12</v>
      </c>
      <c r="E8" s="73">
        <v>1394645.91</v>
      </c>
      <c r="F8" s="74">
        <v>118.31</v>
      </c>
      <c r="G8" s="74">
        <v>98.34</v>
      </c>
    </row>
    <row r="9" spans="1:7" ht="25.5" customHeight="1" x14ac:dyDescent="0.2">
      <c r="A9" s="75" t="s">
        <v>1</v>
      </c>
      <c r="B9" s="72" t="s">
        <v>2</v>
      </c>
      <c r="C9" s="73">
        <v>1178715.73</v>
      </c>
      <c r="D9" s="73">
        <v>1418086.12</v>
      </c>
      <c r="E9" s="73">
        <v>1394602.49</v>
      </c>
      <c r="F9" s="74">
        <v>118.32</v>
      </c>
      <c r="G9" s="74">
        <v>98.34</v>
      </c>
    </row>
    <row r="10" spans="1:7" ht="25.5" customHeight="1" x14ac:dyDescent="0.2">
      <c r="A10" s="75" t="s">
        <v>3</v>
      </c>
      <c r="B10" s="72" t="s">
        <v>4</v>
      </c>
      <c r="C10" s="73">
        <v>1021059.77</v>
      </c>
      <c r="D10" s="73">
        <v>1261889.01</v>
      </c>
      <c r="E10" s="73">
        <v>1242630.8799999999</v>
      </c>
      <c r="F10" s="74">
        <v>121.7</v>
      </c>
      <c r="G10" s="74">
        <v>98.47</v>
      </c>
    </row>
    <row r="11" spans="1:7" ht="25.5" customHeight="1" x14ac:dyDescent="0.2">
      <c r="A11" s="76" t="s">
        <v>5</v>
      </c>
      <c r="B11" s="77" t="s">
        <v>6</v>
      </c>
      <c r="C11" s="78">
        <v>800</v>
      </c>
      <c r="D11" s="79"/>
      <c r="E11" s="78">
        <v>0</v>
      </c>
      <c r="F11" s="79">
        <v>0</v>
      </c>
      <c r="G11" s="79"/>
    </row>
    <row r="12" spans="1:7" ht="25.5" customHeight="1" x14ac:dyDescent="0.2">
      <c r="A12" s="76" t="s">
        <v>7</v>
      </c>
      <c r="B12" s="77" t="s">
        <v>234</v>
      </c>
      <c r="C12" s="78">
        <v>800</v>
      </c>
      <c r="D12" s="79"/>
      <c r="E12" s="78">
        <v>0</v>
      </c>
      <c r="F12" s="79">
        <v>0</v>
      </c>
      <c r="G12" s="79"/>
    </row>
    <row r="13" spans="1:7" ht="25.5" customHeight="1" x14ac:dyDescent="0.2">
      <c r="A13" s="76" t="s">
        <v>8</v>
      </c>
      <c r="B13" s="77" t="s">
        <v>9</v>
      </c>
      <c r="C13" s="78">
        <v>1020259.77</v>
      </c>
      <c r="D13" s="79"/>
      <c r="E13" s="78">
        <v>1242630.8799999999</v>
      </c>
      <c r="F13" s="79">
        <v>121.8</v>
      </c>
      <c r="G13" s="79"/>
    </row>
    <row r="14" spans="1:7" ht="25.5" customHeight="1" x14ac:dyDescent="0.2">
      <c r="A14" s="76" t="s">
        <v>10</v>
      </c>
      <c r="B14" s="77" t="s">
        <v>11</v>
      </c>
      <c r="C14" s="78">
        <v>1020259.77</v>
      </c>
      <c r="D14" s="79"/>
      <c r="E14" s="78">
        <v>1242630.8799999999</v>
      </c>
      <c r="F14" s="79">
        <v>121.8</v>
      </c>
      <c r="G14" s="79"/>
    </row>
    <row r="15" spans="1:7" ht="33" customHeight="1" x14ac:dyDescent="0.2">
      <c r="A15" s="75" t="s">
        <v>12</v>
      </c>
      <c r="B15" s="72" t="s">
        <v>13</v>
      </c>
      <c r="C15" s="73">
        <v>45356.28</v>
      </c>
      <c r="D15" s="73">
        <v>45000</v>
      </c>
      <c r="E15" s="73">
        <v>39629.599999999999</v>
      </c>
      <c r="F15" s="74">
        <v>87.37</v>
      </c>
      <c r="G15" s="74">
        <v>88.07</v>
      </c>
    </row>
    <row r="16" spans="1:7" ht="25.5" customHeight="1" x14ac:dyDescent="0.2">
      <c r="A16" s="76" t="s">
        <v>14</v>
      </c>
      <c r="B16" s="77" t="s">
        <v>15</v>
      </c>
      <c r="C16" s="78">
        <v>45356.28</v>
      </c>
      <c r="D16" s="79"/>
      <c r="E16" s="78">
        <v>39629.599999999999</v>
      </c>
      <c r="F16" s="79">
        <v>87.37</v>
      </c>
      <c r="G16" s="79"/>
    </row>
    <row r="17" spans="1:7" ht="25.5" customHeight="1" x14ac:dyDescent="0.2">
      <c r="A17" s="76" t="s">
        <v>16</v>
      </c>
      <c r="B17" s="77" t="s">
        <v>235</v>
      </c>
      <c r="C17" s="78">
        <v>45356.28</v>
      </c>
      <c r="D17" s="79"/>
      <c r="E17" s="78">
        <v>39629.599999999999</v>
      </c>
      <c r="F17" s="79">
        <v>87.37</v>
      </c>
      <c r="G17" s="79"/>
    </row>
    <row r="18" spans="1:7" ht="33" customHeight="1" x14ac:dyDescent="0.2">
      <c r="A18" s="75" t="s">
        <v>17</v>
      </c>
      <c r="B18" s="72" t="s">
        <v>236</v>
      </c>
      <c r="C18" s="73">
        <v>7994.93</v>
      </c>
      <c r="D18" s="73">
        <v>7200</v>
      </c>
      <c r="E18" s="73">
        <v>8344.9</v>
      </c>
      <c r="F18" s="74">
        <v>104.38</v>
      </c>
      <c r="G18" s="74">
        <v>115.9</v>
      </c>
    </row>
    <row r="19" spans="1:7" ht="25.5" customHeight="1" x14ac:dyDescent="0.2">
      <c r="A19" s="76" t="s">
        <v>18</v>
      </c>
      <c r="B19" s="77" t="s">
        <v>19</v>
      </c>
      <c r="C19" s="78">
        <v>7946.93</v>
      </c>
      <c r="D19" s="79"/>
      <c r="E19" s="78">
        <v>8344.9</v>
      </c>
      <c r="F19" s="79">
        <v>105.01</v>
      </c>
      <c r="G19" s="79"/>
    </row>
    <row r="20" spans="1:7" ht="25.5" customHeight="1" x14ac:dyDescent="0.2">
      <c r="A20" s="76" t="s">
        <v>20</v>
      </c>
      <c r="B20" s="77" t="s">
        <v>21</v>
      </c>
      <c r="C20" s="78">
        <v>7946.93</v>
      </c>
      <c r="D20" s="79"/>
      <c r="E20" s="78">
        <v>8344.9</v>
      </c>
      <c r="F20" s="79">
        <v>105.01</v>
      </c>
      <c r="G20" s="79"/>
    </row>
    <row r="21" spans="1:7" ht="32.25" customHeight="1" x14ac:dyDescent="0.2">
      <c r="A21" s="76" t="s">
        <v>22</v>
      </c>
      <c r="B21" s="77" t="s">
        <v>237</v>
      </c>
      <c r="C21" s="78">
        <v>48</v>
      </c>
      <c r="D21" s="79"/>
      <c r="E21" s="78">
        <v>0</v>
      </c>
      <c r="F21" s="79">
        <v>0</v>
      </c>
      <c r="G21" s="79"/>
    </row>
    <row r="22" spans="1:7" ht="25.5" customHeight="1" x14ac:dyDescent="0.2">
      <c r="A22" s="76" t="s">
        <v>23</v>
      </c>
      <c r="B22" s="77" t="s">
        <v>24</v>
      </c>
      <c r="C22" s="78">
        <v>48</v>
      </c>
      <c r="D22" s="79"/>
      <c r="E22" s="78">
        <v>0</v>
      </c>
      <c r="F22" s="79">
        <v>0</v>
      </c>
      <c r="G22" s="79"/>
    </row>
    <row r="23" spans="1:7" ht="25.5" customHeight="1" x14ac:dyDescent="0.2">
      <c r="A23" s="75" t="s">
        <v>25</v>
      </c>
      <c r="B23" s="72" t="s">
        <v>26</v>
      </c>
      <c r="C23" s="73">
        <v>104104.75</v>
      </c>
      <c r="D23" s="73">
        <v>103757.11</v>
      </c>
      <c r="E23" s="73">
        <v>103757.11</v>
      </c>
      <c r="F23" s="74">
        <v>99.67</v>
      </c>
      <c r="G23" s="74">
        <v>100</v>
      </c>
    </row>
    <row r="24" spans="1:7" ht="33" customHeight="1" x14ac:dyDescent="0.2">
      <c r="A24" s="76" t="s">
        <v>27</v>
      </c>
      <c r="B24" s="77" t="s">
        <v>28</v>
      </c>
      <c r="C24" s="78">
        <v>104104.75</v>
      </c>
      <c r="D24" s="79"/>
      <c r="E24" s="78">
        <v>103757.11</v>
      </c>
      <c r="F24" s="79">
        <v>99.67</v>
      </c>
      <c r="G24" s="79"/>
    </row>
    <row r="25" spans="1:7" ht="25.5" customHeight="1" x14ac:dyDescent="0.2">
      <c r="A25" s="76" t="s">
        <v>29</v>
      </c>
      <c r="B25" s="77" t="s">
        <v>30</v>
      </c>
      <c r="C25" s="78">
        <v>79193.75</v>
      </c>
      <c r="D25" s="79"/>
      <c r="E25" s="78">
        <v>70364.11</v>
      </c>
      <c r="F25" s="79">
        <v>88.85</v>
      </c>
      <c r="G25" s="79"/>
    </row>
    <row r="26" spans="1:7" ht="32.25" customHeight="1" x14ac:dyDescent="0.2">
      <c r="A26" s="76" t="s">
        <v>31</v>
      </c>
      <c r="B26" s="77" t="s">
        <v>32</v>
      </c>
      <c r="C26" s="78">
        <v>24911</v>
      </c>
      <c r="D26" s="79"/>
      <c r="E26" s="78">
        <v>33393</v>
      </c>
      <c r="F26" s="79">
        <v>134.05000000000001</v>
      </c>
      <c r="G26" s="79"/>
    </row>
    <row r="27" spans="1:7" ht="25.5" customHeight="1" x14ac:dyDescent="0.2">
      <c r="A27" s="75" t="s">
        <v>33</v>
      </c>
      <c r="B27" s="72" t="s">
        <v>34</v>
      </c>
      <c r="C27" s="73">
        <v>200</v>
      </c>
      <c r="D27" s="73">
        <v>240</v>
      </c>
      <c r="E27" s="73">
        <v>240</v>
      </c>
      <c r="F27" s="74">
        <v>120</v>
      </c>
      <c r="G27" s="74">
        <v>100</v>
      </c>
    </row>
    <row r="28" spans="1:7" ht="25.5" customHeight="1" x14ac:dyDescent="0.2">
      <c r="A28" s="76" t="s">
        <v>35</v>
      </c>
      <c r="B28" s="77" t="s">
        <v>36</v>
      </c>
      <c r="C28" s="78">
        <v>200</v>
      </c>
      <c r="D28" s="79"/>
      <c r="E28" s="78">
        <v>240</v>
      </c>
      <c r="F28" s="79">
        <v>120</v>
      </c>
      <c r="G28" s="79"/>
    </row>
    <row r="29" spans="1:7" ht="25.5" customHeight="1" x14ac:dyDescent="0.2">
      <c r="A29" s="76" t="s">
        <v>37</v>
      </c>
      <c r="B29" s="77" t="s">
        <v>36</v>
      </c>
      <c r="C29" s="78">
        <v>200</v>
      </c>
      <c r="D29" s="79"/>
      <c r="E29" s="78">
        <v>240</v>
      </c>
      <c r="F29" s="79">
        <v>120</v>
      </c>
      <c r="G29" s="79"/>
    </row>
    <row r="30" spans="1:7" ht="25.5" customHeight="1" x14ac:dyDescent="0.2">
      <c r="A30" s="75" t="s">
        <v>38</v>
      </c>
      <c r="B30" s="72" t="s">
        <v>39</v>
      </c>
      <c r="C30" s="73">
        <v>43.43</v>
      </c>
      <c r="D30" s="73">
        <v>45</v>
      </c>
      <c r="E30" s="73">
        <v>43.42</v>
      </c>
      <c r="F30" s="74">
        <v>99.98</v>
      </c>
      <c r="G30" s="74">
        <v>96.49</v>
      </c>
    </row>
    <row r="31" spans="1:7" ht="26.25" customHeight="1" x14ac:dyDescent="0.2">
      <c r="A31" s="75" t="s">
        <v>40</v>
      </c>
      <c r="B31" s="72" t="s">
        <v>41</v>
      </c>
      <c r="C31" s="73">
        <v>43.43</v>
      </c>
      <c r="D31" s="73">
        <v>45</v>
      </c>
      <c r="E31" s="73">
        <v>43.42</v>
      </c>
      <c r="F31" s="74">
        <v>99.98</v>
      </c>
      <c r="G31" s="74">
        <v>96.49</v>
      </c>
    </row>
    <row r="32" spans="1:7" ht="25.5" customHeight="1" x14ac:dyDescent="0.2">
      <c r="A32" s="76" t="s">
        <v>42</v>
      </c>
      <c r="B32" s="77" t="s">
        <v>43</v>
      </c>
      <c r="C32" s="78">
        <v>43.43</v>
      </c>
      <c r="D32" s="79"/>
      <c r="E32" s="78">
        <v>43.42</v>
      </c>
      <c r="F32" s="79">
        <v>99.98</v>
      </c>
      <c r="G32" s="79"/>
    </row>
    <row r="33" spans="1:7" ht="25.5" customHeight="1" x14ac:dyDescent="0.2">
      <c r="A33" s="76" t="s">
        <v>44</v>
      </c>
      <c r="B33" s="77" t="s">
        <v>45</v>
      </c>
      <c r="C33" s="78">
        <v>43.43</v>
      </c>
      <c r="D33" s="79"/>
      <c r="E33" s="78">
        <v>43.42</v>
      </c>
      <c r="F33" s="79">
        <v>99.98</v>
      </c>
      <c r="G33" s="79"/>
    </row>
    <row r="34" spans="1:7" ht="32.25" customHeight="1" x14ac:dyDescent="0.2">
      <c r="A34" s="131" t="s">
        <v>172</v>
      </c>
      <c r="B34" s="131"/>
      <c r="C34" s="69" t="s">
        <v>230</v>
      </c>
      <c r="D34" s="69" t="s">
        <v>231</v>
      </c>
      <c r="E34" s="69" t="s">
        <v>232</v>
      </c>
      <c r="F34" s="70" t="s">
        <v>233</v>
      </c>
      <c r="G34" s="70" t="s">
        <v>175</v>
      </c>
    </row>
    <row r="35" spans="1:7" ht="9.75" customHeight="1" x14ac:dyDescent="0.2">
      <c r="A35" s="132">
        <v>1</v>
      </c>
      <c r="B35" s="132"/>
      <c r="C35" s="71">
        <v>2</v>
      </c>
      <c r="D35" s="71">
        <v>3</v>
      </c>
      <c r="E35" s="71">
        <v>4</v>
      </c>
      <c r="F35" s="71">
        <v>5</v>
      </c>
      <c r="G35" s="71">
        <v>6</v>
      </c>
    </row>
    <row r="36" spans="1:7" ht="25.5" customHeight="1" x14ac:dyDescent="0.2">
      <c r="A36" s="105"/>
      <c r="B36" s="72" t="s">
        <v>193</v>
      </c>
      <c r="C36" s="73">
        <v>1175355.77</v>
      </c>
      <c r="D36" s="73">
        <v>1429138.97</v>
      </c>
      <c r="E36" s="73">
        <v>1404830.93</v>
      </c>
      <c r="F36" s="74">
        <v>119.52</v>
      </c>
      <c r="G36" s="74">
        <v>98.3</v>
      </c>
    </row>
    <row r="37" spans="1:7" ht="25.5" customHeight="1" x14ac:dyDescent="0.2">
      <c r="A37" s="75" t="s">
        <v>76</v>
      </c>
      <c r="B37" s="72" t="s">
        <v>77</v>
      </c>
      <c r="C37" s="73">
        <v>1136929.6000000001</v>
      </c>
      <c r="D37" s="73">
        <v>1373545.97</v>
      </c>
      <c r="E37" s="73">
        <v>1355621.66</v>
      </c>
      <c r="F37" s="74">
        <v>119.24</v>
      </c>
      <c r="G37" s="74">
        <v>98.7</v>
      </c>
    </row>
    <row r="38" spans="1:7" ht="25.5" customHeight="1" x14ac:dyDescent="0.2">
      <c r="A38" s="75" t="s">
        <v>78</v>
      </c>
      <c r="B38" s="72" t="s">
        <v>79</v>
      </c>
      <c r="C38" s="73">
        <v>938800.18</v>
      </c>
      <c r="D38" s="73">
        <v>1173280</v>
      </c>
      <c r="E38" s="73">
        <v>1164166.43</v>
      </c>
      <c r="F38" s="74">
        <v>124.01</v>
      </c>
      <c r="G38" s="74">
        <v>99.22</v>
      </c>
    </row>
    <row r="39" spans="1:7" ht="25.5" customHeight="1" x14ac:dyDescent="0.2">
      <c r="A39" s="76" t="s">
        <v>80</v>
      </c>
      <c r="B39" s="77" t="s">
        <v>81</v>
      </c>
      <c r="C39" s="78">
        <v>780925.39</v>
      </c>
      <c r="D39" s="79"/>
      <c r="E39" s="78">
        <v>976822.3</v>
      </c>
      <c r="F39" s="79">
        <v>125.09</v>
      </c>
      <c r="G39" s="79"/>
    </row>
    <row r="40" spans="1:7" ht="25.5" customHeight="1" x14ac:dyDescent="0.2">
      <c r="A40" s="76" t="s">
        <v>82</v>
      </c>
      <c r="B40" s="77" t="s">
        <v>83</v>
      </c>
      <c r="C40" s="78">
        <v>780925.39</v>
      </c>
      <c r="D40" s="79"/>
      <c r="E40" s="78">
        <v>976822.3</v>
      </c>
      <c r="F40" s="79">
        <v>125.09</v>
      </c>
      <c r="G40" s="79"/>
    </row>
    <row r="41" spans="1:7" ht="25.5" customHeight="1" x14ac:dyDescent="0.2">
      <c r="A41" s="76" t="s">
        <v>84</v>
      </c>
      <c r="B41" s="77" t="s">
        <v>85</v>
      </c>
      <c r="C41" s="78">
        <v>36893.599999999999</v>
      </c>
      <c r="D41" s="79"/>
      <c r="E41" s="78">
        <v>39092.379999999997</v>
      </c>
      <c r="F41" s="79">
        <v>105.96</v>
      </c>
      <c r="G41" s="79"/>
    </row>
    <row r="42" spans="1:7" ht="25.5" customHeight="1" x14ac:dyDescent="0.2">
      <c r="A42" s="76" t="s">
        <v>86</v>
      </c>
      <c r="B42" s="77" t="s">
        <v>85</v>
      </c>
      <c r="C42" s="78">
        <v>36893.599999999999</v>
      </c>
      <c r="D42" s="79"/>
      <c r="E42" s="78">
        <v>39092.379999999997</v>
      </c>
      <c r="F42" s="79">
        <v>105.96</v>
      </c>
      <c r="G42" s="79"/>
    </row>
    <row r="43" spans="1:7" ht="25.5" customHeight="1" x14ac:dyDescent="0.2">
      <c r="A43" s="76" t="s">
        <v>87</v>
      </c>
      <c r="B43" s="77" t="s">
        <v>88</v>
      </c>
      <c r="C43" s="78">
        <v>120981.19</v>
      </c>
      <c r="D43" s="79"/>
      <c r="E43" s="78">
        <v>148251.75</v>
      </c>
      <c r="F43" s="79">
        <v>122.54</v>
      </c>
      <c r="G43" s="79"/>
    </row>
    <row r="44" spans="1:7" ht="25.5" customHeight="1" x14ac:dyDescent="0.2">
      <c r="A44" s="76" t="s">
        <v>89</v>
      </c>
      <c r="B44" s="77" t="s">
        <v>90</v>
      </c>
      <c r="C44" s="78">
        <v>120981.19</v>
      </c>
      <c r="D44" s="79"/>
      <c r="E44" s="78">
        <v>148251.75</v>
      </c>
      <c r="F44" s="79">
        <v>122.54</v>
      </c>
      <c r="G44" s="79"/>
    </row>
    <row r="45" spans="1:7" ht="25.5" customHeight="1" x14ac:dyDescent="0.2">
      <c r="A45" s="75" t="s">
        <v>91</v>
      </c>
      <c r="B45" s="72" t="s">
        <v>92</v>
      </c>
      <c r="C45" s="73">
        <v>198129.42</v>
      </c>
      <c r="D45" s="73">
        <v>200195.97</v>
      </c>
      <c r="E45" s="73">
        <v>191455.23</v>
      </c>
      <c r="F45" s="74">
        <v>96.63</v>
      </c>
      <c r="G45" s="74">
        <v>95.63</v>
      </c>
    </row>
    <row r="46" spans="1:7" ht="25.5" customHeight="1" x14ac:dyDescent="0.2">
      <c r="A46" s="76" t="s">
        <v>93</v>
      </c>
      <c r="B46" s="77" t="s">
        <v>94</v>
      </c>
      <c r="C46" s="78">
        <v>72254.13</v>
      </c>
      <c r="D46" s="79"/>
      <c r="E46" s="78">
        <v>70678.52</v>
      </c>
      <c r="F46" s="79">
        <v>97.82</v>
      </c>
      <c r="G46" s="79"/>
    </row>
    <row r="47" spans="1:7" ht="25.5" customHeight="1" x14ac:dyDescent="0.2">
      <c r="A47" s="76" t="s">
        <v>95</v>
      </c>
      <c r="B47" s="77" t="s">
        <v>96</v>
      </c>
      <c r="C47" s="78">
        <v>15419.86</v>
      </c>
      <c r="D47" s="79"/>
      <c r="E47" s="78">
        <v>15420.72</v>
      </c>
      <c r="F47" s="79">
        <v>100.01</v>
      </c>
      <c r="G47" s="79"/>
    </row>
    <row r="48" spans="1:7" ht="25.5" customHeight="1" x14ac:dyDescent="0.2">
      <c r="A48" s="76" t="s">
        <v>97</v>
      </c>
      <c r="B48" s="77" t="s">
        <v>98</v>
      </c>
      <c r="C48" s="78">
        <v>56328.45</v>
      </c>
      <c r="D48" s="79"/>
      <c r="E48" s="78">
        <v>54161.71</v>
      </c>
      <c r="F48" s="79">
        <v>96.15</v>
      </c>
      <c r="G48" s="79"/>
    </row>
    <row r="49" spans="1:7" ht="25.5" customHeight="1" x14ac:dyDescent="0.2">
      <c r="A49" s="76" t="s">
        <v>99</v>
      </c>
      <c r="B49" s="77" t="s">
        <v>100</v>
      </c>
      <c r="C49" s="78">
        <v>505.82</v>
      </c>
      <c r="D49" s="79"/>
      <c r="E49" s="78">
        <v>1096.0899999999999</v>
      </c>
      <c r="F49" s="79">
        <v>216.7</v>
      </c>
      <c r="G49" s="79"/>
    </row>
    <row r="50" spans="1:7" ht="25.5" customHeight="1" x14ac:dyDescent="0.2">
      <c r="A50" s="76" t="s">
        <v>101</v>
      </c>
      <c r="B50" s="77" t="s">
        <v>102</v>
      </c>
      <c r="C50" s="78">
        <v>23380.63</v>
      </c>
      <c r="D50" s="79"/>
      <c r="E50" s="78">
        <v>26944.400000000001</v>
      </c>
      <c r="F50" s="79">
        <v>115.24</v>
      </c>
      <c r="G50" s="79"/>
    </row>
    <row r="51" spans="1:7" ht="25.5" customHeight="1" x14ac:dyDescent="0.2">
      <c r="A51" s="76" t="s">
        <v>103</v>
      </c>
      <c r="B51" s="77" t="s">
        <v>104</v>
      </c>
      <c r="C51" s="78">
        <v>8160.7</v>
      </c>
      <c r="D51" s="79"/>
      <c r="E51" s="78">
        <v>10923.13</v>
      </c>
      <c r="F51" s="79">
        <v>133.85</v>
      </c>
      <c r="G51" s="79"/>
    </row>
    <row r="52" spans="1:7" ht="25.5" customHeight="1" x14ac:dyDescent="0.2">
      <c r="A52" s="76" t="s">
        <v>105</v>
      </c>
      <c r="B52" s="77" t="s">
        <v>106</v>
      </c>
      <c r="C52" s="78">
        <v>378.8</v>
      </c>
      <c r="D52" s="79"/>
      <c r="E52" s="78">
        <v>0</v>
      </c>
      <c r="F52" s="79">
        <v>0</v>
      </c>
      <c r="G52" s="79"/>
    </row>
    <row r="53" spans="1:7" ht="25.5" customHeight="1" x14ac:dyDescent="0.2">
      <c r="A53" s="76" t="s">
        <v>107</v>
      </c>
      <c r="B53" s="77" t="s">
        <v>108</v>
      </c>
      <c r="C53" s="78">
        <v>10932.28</v>
      </c>
      <c r="D53" s="79"/>
      <c r="E53" s="78">
        <v>9548.3700000000008</v>
      </c>
      <c r="F53" s="79">
        <v>87.34</v>
      </c>
      <c r="G53" s="79"/>
    </row>
    <row r="54" spans="1:7" ht="25.5" customHeight="1" x14ac:dyDescent="0.2">
      <c r="A54" s="76" t="s">
        <v>109</v>
      </c>
      <c r="B54" s="77" t="s">
        <v>110</v>
      </c>
      <c r="C54" s="78">
        <v>2416.4499999999998</v>
      </c>
      <c r="D54" s="79"/>
      <c r="E54" s="78">
        <v>2324.8200000000002</v>
      </c>
      <c r="F54" s="79">
        <v>96.21</v>
      </c>
      <c r="G54" s="79"/>
    </row>
    <row r="55" spans="1:7" ht="25.5" customHeight="1" x14ac:dyDescent="0.2">
      <c r="A55" s="76" t="s">
        <v>111</v>
      </c>
      <c r="B55" s="77" t="s">
        <v>238</v>
      </c>
      <c r="C55" s="78">
        <v>1359.42</v>
      </c>
      <c r="D55" s="79"/>
      <c r="E55" s="78">
        <v>2691.08</v>
      </c>
      <c r="F55" s="79">
        <v>197.96</v>
      </c>
      <c r="G55" s="79"/>
    </row>
    <row r="56" spans="1:7" ht="25.5" customHeight="1" x14ac:dyDescent="0.2">
      <c r="A56" s="76" t="s">
        <v>112</v>
      </c>
      <c r="B56" s="77" t="s">
        <v>113</v>
      </c>
      <c r="C56" s="78">
        <v>132.97999999999999</v>
      </c>
      <c r="D56" s="79"/>
      <c r="E56" s="78">
        <v>1457</v>
      </c>
      <c r="F56" s="79">
        <v>1095.6500000000001</v>
      </c>
      <c r="G56" s="79"/>
    </row>
    <row r="57" spans="1:7" ht="25.5" customHeight="1" x14ac:dyDescent="0.2">
      <c r="A57" s="76" t="s">
        <v>114</v>
      </c>
      <c r="B57" s="77" t="s">
        <v>115</v>
      </c>
      <c r="C57" s="78">
        <v>47263.05</v>
      </c>
      <c r="D57" s="79"/>
      <c r="E57" s="78">
        <v>44922.49</v>
      </c>
      <c r="F57" s="79">
        <v>95.05</v>
      </c>
      <c r="G57" s="79"/>
    </row>
    <row r="58" spans="1:7" ht="25.5" customHeight="1" x14ac:dyDescent="0.2">
      <c r="A58" s="76" t="s">
        <v>116</v>
      </c>
      <c r="B58" s="77" t="s">
        <v>239</v>
      </c>
      <c r="C58" s="78">
        <v>2105.27</v>
      </c>
      <c r="D58" s="79"/>
      <c r="E58" s="78">
        <v>1438.11</v>
      </c>
      <c r="F58" s="79">
        <v>68.31</v>
      </c>
      <c r="G58" s="79"/>
    </row>
    <row r="59" spans="1:7" ht="25.5" customHeight="1" x14ac:dyDescent="0.2">
      <c r="A59" s="76" t="s">
        <v>117</v>
      </c>
      <c r="B59" s="77" t="s">
        <v>118</v>
      </c>
      <c r="C59" s="78">
        <v>24723.69</v>
      </c>
      <c r="D59" s="79"/>
      <c r="E59" s="78">
        <v>26650.66</v>
      </c>
      <c r="F59" s="79">
        <v>107.79</v>
      </c>
      <c r="G59" s="79"/>
    </row>
    <row r="60" spans="1:7" ht="25.5" customHeight="1" x14ac:dyDescent="0.2">
      <c r="A60" s="76" t="s">
        <v>119</v>
      </c>
      <c r="B60" s="77" t="s">
        <v>120</v>
      </c>
      <c r="C60" s="78">
        <v>1214.0999999999999</v>
      </c>
      <c r="D60" s="79"/>
      <c r="E60" s="78">
        <v>1094.18</v>
      </c>
      <c r="F60" s="79">
        <v>90.12</v>
      </c>
      <c r="G60" s="79"/>
    </row>
    <row r="61" spans="1:7" ht="25.5" customHeight="1" x14ac:dyDescent="0.2">
      <c r="A61" s="76" t="s">
        <v>121</v>
      </c>
      <c r="B61" s="77" t="s">
        <v>122</v>
      </c>
      <c r="C61" s="78">
        <v>6128.35</v>
      </c>
      <c r="D61" s="79"/>
      <c r="E61" s="78">
        <v>0</v>
      </c>
      <c r="F61" s="79">
        <v>0</v>
      </c>
      <c r="G61" s="79"/>
    </row>
    <row r="62" spans="1:7" ht="25.5" customHeight="1" x14ac:dyDescent="0.2">
      <c r="A62" s="76" t="s">
        <v>123</v>
      </c>
      <c r="B62" s="77" t="s">
        <v>124</v>
      </c>
      <c r="C62" s="78">
        <v>6308.39</v>
      </c>
      <c r="D62" s="79"/>
      <c r="E62" s="78">
        <v>5990.68</v>
      </c>
      <c r="F62" s="79">
        <v>94.96</v>
      </c>
      <c r="G62" s="79"/>
    </row>
    <row r="63" spans="1:7" ht="25.5" customHeight="1" x14ac:dyDescent="0.2">
      <c r="A63" s="76" t="s">
        <v>125</v>
      </c>
      <c r="B63" s="77" t="s">
        <v>126</v>
      </c>
      <c r="C63" s="78">
        <v>3913.7</v>
      </c>
      <c r="D63" s="79"/>
      <c r="E63" s="78">
        <v>4456.93</v>
      </c>
      <c r="F63" s="79">
        <v>113.88</v>
      </c>
      <c r="G63" s="79"/>
    </row>
    <row r="64" spans="1:7" ht="25.5" customHeight="1" x14ac:dyDescent="0.2">
      <c r="A64" s="76" t="s">
        <v>127</v>
      </c>
      <c r="B64" s="77" t="s">
        <v>128</v>
      </c>
      <c r="C64" s="78">
        <v>2869.55</v>
      </c>
      <c r="D64" s="79"/>
      <c r="E64" s="78">
        <v>5291.93</v>
      </c>
      <c r="F64" s="79">
        <v>184.42</v>
      </c>
      <c r="G64" s="79"/>
    </row>
    <row r="65" spans="1:7" ht="25.5" customHeight="1" x14ac:dyDescent="0.2">
      <c r="A65" s="76" t="s">
        <v>129</v>
      </c>
      <c r="B65" s="77" t="s">
        <v>130</v>
      </c>
      <c r="C65" s="78">
        <v>16612.009999999998</v>
      </c>
      <c r="D65" s="79"/>
      <c r="E65" s="78">
        <v>14294.94</v>
      </c>
      <c r="F65" s="79">
        <v>86.05</v>
      </c>
      <c r="G65" s="79"/>
    </row>
    <row r="66" spans="1:7" ht="25.5" customHeight="1" x14ac:dyDescent="0.2">
      <c r="A66" s="76" t="s">
        <v>131</v>
      </c>
      <c r="B66" s="77" t="s">
        <v>130</v>
      </c>
      <c r="C66" s="78">
        <v>16612.009999999998</v>
      </c>
      <c r="D66" s="79"/>
      <c r="E66" s="78">
        <v>14294.94</v>
      </c>
      <c r="F66" s="79">
        <v>86.05</v>
      </c>
      <c r="G66" s="79"/>
    </row>
    <row r="67" spans="1:7" ht="25.5" customHeight="1" x14ac:dyDescent="0.2">
      <c r="A67" s="76" t="s">
        <v>132</v>
      </c>
      <c r="B67" s="77" t="s">
        <v>133</v>
      </c>
      <c r="C67" s="78">
        <v>38619.599999999999</v>
      </c>
      <c r="D67" s="79"/>
      <c r="E67" s="78">
        <v>34614.879999999997</v>
      </c>
      <c r="F67" s="79">
        <v>89.63</v>
      </c>
      <c r="G67" s="79"/>
    </row>
    <row r="68" spans="1:7" ht="25.5" customHeight="1" x14ac:dyDescent="0.2">
      <c r="A68" s="76" t="s">
        <v>134</v>
      </c>
      <c r="B68" s="77" t="s">
        <v>135</v>
      </c>
      <c r="C68" s="78">
        <v>28799.599999999999</v>
      </c>
      <c r="D68" s="79"/>
      <c r="E68" s="78">
        <v>24554.31</v>
      </c>
      <c r="F68" s="79">
        <v>85.26</v>
      </c>
      <c r="G68" s="79"/>
    </row>
    <row r="69" spans="1:7" ht="25.5" customHeight="1" x14ac:dyDescent="0.2">
      <c r="A69" s="76" t="s">
        <v>138</v>
      </c>
      <c r="B69" s="77" t="s">
        <v>139</v>
      </c>
      <c r="C69" s="78">
        <v>1709.61</v>
      </c>
      <c r="D69" s="79"/>
      <c r="E69" s="78">
        <v>704.28</v>
      </c>
      <c r="F69" s="79">
        <v>41.2</v>
      </c>
      <c r="G69" s="79"/>
    </row>
    <row r="70" spans="1:7" ht="25.5" customHeight="1" x14ac:dyDescent="0.2">
      <c r="A70" s="76" t="s">
        <v>140</v>
      </c>
      <c r="B70" s="77" t="s">
        <v>141</v>
      </c>
      <c r="C70" s="78">
        <v>4830.91</v>
      </c>
      <c r="D70" s="79"/>
      <c r="E70" s="78">
        <v>6645.91</v>
      </c>
      <c r="F70" s="79">
        <v>137.57</v>
      </c>
      <c r="G70" s="79"/>
    </row>
    <row r="71" spans="1:7" ht="25.5" customHeight="1" x14ac:dyDescent="0.2">
      <c r="A71" s="76" t="s">
        <v>142</v>
      </c>
      <c r="B71" s="77" t="s">
        <v>143</v>
      </c>
      <c r="C71" s="78">
        <v>2165.4299999999998</v>
      </c>
      <c r="D71" s="79"/>
      <c r="E71" s="78">
        <v>2610.44</v>
      </c>
      <c r="F71" s="79">
        <v>120.55</v>
      </c>
      <c r="G71" s="79"/>
    </row>
    <row r="72" spans="1:7" ht="25.5" customHeight="1" x14ac:dyDescent="0.2">
      <c r="A72" s="76" t="s">
        <v>144</v>
      </c>
      <c r="B72" s="77" t="s">
        <v>133</v>
      </c>
      <c r="C72" s="78">
        <v>1114.05</v>
      </c>
      <c r="D72" s="79"/>
      <c r="E72" s="78">
        <v>99.94</v>
      </c>
      <c r="F72" s="79">
        <v>8.9700000000000006</v>
      </c>
      <c r="G72" s="79"/>
    </row>
    <row r="73" spans="1:7" ht="25.5" customHeight="1" x14ac:dyDescent="0.2">
      <c r="A73" s="75" t="s">
        <v>145</v>
      </c>
      <c r="B73" s="72" t="s">
        <v>146</v>
      </c>
      <c r="C73" s="73">
        <v>0</v>
      </c>
      <c r="D73" s="73">
        <v>70</v>
      </c>
      <c r="E73" s="73">
        <v>0</v>
      </c>
      <c r="F73" s="74"/>
      <c r="G73" s="74">
        <v>0</v>
      </c>
    </row>
    <row r="74" spans="1:7" ht="25.5" customHeight="1" x14ac:dyDescent="0.2">
      <c r="A74" s="75" t="s">
        <v>240</v>
      </c>
      <c r="B74" s="72" t="s">
        <v>241</v>
      </c>
      <c r="C74" s="73">
        <v>0</v>
      </c>
      <c r="D74" s="73">
        <v>0</v>
      </c>
      <c r="E74" s="73">
        <v>0</v>
      </c>
      <c r="F74" s="74"/>
      <c r="G74" s="74"/>
    </row>
    <row r="75" spans="1:7" ht="25.5" customHeight="1" x14ac:dyDescent="0.2">
      <c r="A75" s="75" t="s">
        <v>153</v>
      </c>
      <c r="B75" s="72" t="s">
        <v>154</v>
      </c>
      <c r="C75" s="73">
        <v>38426.17</v>
      </c>
      <c r="D75" s="73">
        <v>55593</v>
      </c>
      <c r="E75" s="73">
        <v>49209.27</v>
      </c>
      <c r="F75" s="74">
        <v>128.06</v>
      </c>
      <c r="G75" s="74">
        <v>88.52</v>
      </c>
    </row>
    <row r="76" spans="1:7" ht="25.5" customHeight="1" x14ac:dyDescent="0.2">
      <c r="A76" s="75" t="s">
        <v>155</v>
      </c>
      <c r="B76" s="72" t="s">
        <v>156</v>
      </c>
      <c r="C76" s="73">
        <v>22024</v>
      </c>
      <c r="D76" s="73">
        <v>5300</v>
      </c>
      <c r="E76" s="73">
        <v>0</v>
      </c>
      <c r="F76" s="74">
        <v>0</v>
      </c>
      <c r="G76" s="74">
        <v>0</v>
      </c>
    </row>
    <row r="77" spans="1:7" ht="25.5" customHeight="1" x14ac:dyDescent="0.2">
      <c r="A77" s="76" t="s">
        <v>157</v>
      </c>
      <c r="B77" s="77" t="s">
        <v>158</v>
      </c>
      <c r="C77" s="78">
        <v>22024</v>
      </c>
      <c r="D77" s="79"/>
      <c r="E77" s="78">
        <v>0</v>
      </c>
      <c r="F77" s="79">
        <v>0</v>
      </c>
      <c r="G77" s="79"/>
    </row>
    <row r="78" spans="1:7" ht="25.5" customHeight="1" x14ac:dyDescent="0.2">
      <c r="A78" s="76" t="s">
        <v>159</v>
      </c>
      <c r="B78" s="77" t="s">
        <v>160</v>
      </c>
      <c r="C78" s="78">
        <v>22024</v>
      </c>
      <c r="D78" s="79"/>
      <c r="E78" s="78">
        <v>0</v>
      </c>
      <c r="F78" s="79">
        <v>0</v>
      </c>
      <c r="G78" s="79"/>
    </row>
    <row r="79" spans="1:7" ht="25.5" customHeight="1" x14ac:dyDescent="0.2">
      <c r="A79" s="75" t="s">
        <v>161</v>
      </c>
      <c r="B79" s="72" t="s">
        <v>162</v>
      </c>
      <c r="C79" s="73">
        <v>16402.169999999998</v>
      </c>
      <c r="D79" s="73">
        <v>50293</v>
      </c>
      <c r="E79" s="73">
        <v>49209.27</v>
      </c>
      <c r="F79" s="74">
        <v>300.02</v>
      </c>
      <c r="G79" s="74">
        <v>97.85</v>
      </c>
    </row>
    <row r="80" spans="1:7" ht="25.5" customHeight="1" x14ac:dyDescent="0.2">
      <c r="A80" s="76" t="s">
        <v>163</v>
      </c>
      <c r="B80" s="77" t="s">
        <v>164</v>
      </c>
      <c r="C80" s="78">
        <v>16402.169999999998</v>
      </c>
      <c r="D80" s="79"/>
      <c r="E80" s="78">
        <v>49209.27</v>
      </c>
      <c r="F80" s="79">
        <v>300.02</v>
      </c>
      <c r="G80" s="79"/>
    </row>
    <row r="81" spans="1:7" ht="26.25" customHeight="1" x14ac:dyDescent="0.2">
      <c r="A81" s="76" t="s">
        <v>165</v>
      </c>
      <c r="B81" s="77" t="s">
        <v>166</v>
      </c>
      <c r="C81" s="78">
        <v>15834.33</v>
      </c>
      <c r="D81" s="79"/>
      <c r="E81" s="78">
        <v>5871.51</v>
      </c>
      <c r="F81" s="79">
        <v>37.08</v>
      </c>
      <c r="G81" s="79"/>
    </row>
    <row r="82" spans="1:7" ht="25.5" customHeight="1" x14ac:dyDescent="0.2">
      <c r="A82" s="76" t="s">
        <v>167</v>
      </c>
      <c r="B82" s="77" t="s">
        <v>242</v>
      </c>
      <c r="C82" s="78">
        <v>268.75</v>
      </c>
      <c r="D82" s="79"/>
      <c r="E82" s="78">
        <v>0</v>
      </c>
      <c r="F82" s="79">
        <v>0</v>
      </c>
      <c r="G82" s="79"/>
    </row>
    <row r="83" spans="1:7" ht="25.5" customHeight="1" x14ac:dyDescent="0.2">
      <c r="A83" s="76" t="s">
        <v>168</v>
      </c>
      <c r="B83" s="77" t="s">
        <v>169</v>
      </c>
      <c r="C83" s="78">
        <v>299.08999999999997</v>
      </c>
      <c r="D83" s="79"/>
      <c r="E83" s="78">
        <v>43337.760000000002</v>
      </c>
      <c r="F83" s="79">
        <v>14489.87</v>
      </c>
      <c r="G83" s="79"/>
    </row>
  </sheetData>
  <mergeCells count="6">
    <mergeCell ref="A2:G2"/>
    <mergeCell ref="A4:G4"/>
    <mergeCell ref="A6:B6"/>
    <mergeCell ref="A7:B7"/>
    <mergeCell ref="A35:B35"/>
    <mergeCell ref="A34:B34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3" workbookViewId="0">
      <selection activeCell="I13" sqref="I13"/>
    </sheetView>
  </sheetViews>
  <sheetFormatPr defaultRowHeight="12.75" x14ac:dyDescent="0.2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  <col min="257" max="257" width="4.5703125" customWidth="1"/>
    <col min="258" max="258" width="24.42578125" customWidth="1"/>
    <col min="259" max="259" width="17.5703125" customWidth="1"/>
    <col min="260" max="261" width="17.7109375" customWidth="1"/>
    <col min="262" max="262" width="7.42578125" customWidth="1"/>
    <col min="263" max="263" width="6.28515625" customWidth="1"/>
    <col min="513" max="513" width="4.5703125" customWidth="1"/>
    <col min="514" max="514" width="24.42578125" customWidth="1"/>
    <col min="515" max="515" width="17.5703125" customWidth="1"/>
    <col min="516" max="517" width="17.7109375" customWidth="1"/>
    <col min="518" max="518" width="7.42578125" customWidth="1"/>
    <col min="519" max="519" width="6.28515625" customWidth="1"/>
    <col min="769" max="769" width="4.5703125" customWidth="1"/>
    <col min="770" max="770" width="24.42578125" customWidth="1"/>
    <col min="771" max="771" width="17.5703125" customWidth="1"/>
    <col min="772" max="773" width="17.7109375" customWidth="1"/>
    <col min="774" max="774" width="7.42578125" customWidth="1"/>
    <col min="775" max="775" width="6.28515625" customWidth="1"/>
    <col min="1025" max="1025" width="4.5703125" customWidth="1"/>
    <col min="1026" max="1026" width="24.42578125" customWidth="1"/>
    <col min="1027" max="1027" width="17.5703125" customWidth="1"/>
    <col min="1028" max="1029" width="17.7109375" customWidth="1"/>
    <col min="1030" max="1030" width="7.42578125" customWidth="1"/>
    <col min="1031" max="1031" width="6.28515625" customWidth="1"/>
    <col min="1281" max="1281" width="4.5703125" customWidth="1"/>
    <col min="1282" max="1282" width="24.42578125" customWidth="1"/>
    <col min="1283" max="1283" width="17.5703125" customWidth="1"/>
    <col min="1284" max="1285" width="17.7109375" customWidth="1"/>
    <col min="1286" max="1286" width="7.42578125" customWidth="1"/>
    <col min="1287" max="1287" width="6.28515625" customWidth="1"/>
    <col min="1537" max="1537" width="4.5703125" customWidth="1"/>
    <col min="1538" max="1538" width="24.42578125" customWidth="1"/>
    <col min="1539" max="1539" width="17.5703125" customWidth="1"/>
    <col min="1540" max="1541" width="17.7109375" customWidth="1"/>
    <col min="1542" max="1542" width="7.42578125" customWidth="1"/>
    <col min="1543" max="1543" width="6.28515625" customWidth="1"/>
    <col min="1793" max="1793" width="4.5703125" customWidth="1"/>
    <col min="1794" max="1794" width="24.42578125" customWidth="1"/>
    <col min="1795" max="1795" width="17.5703125" customWidth="1"/>
    <col min="1796" max="1797" width="17.7109375" customWidth="1"/>
    <col min="1798" max="1798" width="7.42578125" customWidth="1"/>
    <col min="1799" max="1799" width="6.28515625" customWidth="1"/>
    <col min="2049" max="2049" width="4.5703125" customWidth="1"/>
    <col min="2050" max="2050" width="24.42578125" customWidth="1"/>
    <col min="2051" max="2051" width="17.5703125" customWidth="1"/>
    <col min="2052" max="2053" width="17.7109375" customWidth="1"/>
    <col min="2054" max="2054" width="7.42578125" customWidth="1"/>
    <col min="2055" max="2055" width="6.28515625" customWidth="1"/>
    <col min="2305" max="2305" width="4.5703125" customWidth="1"/>
    <col min="2306" max="2306" width="24.42578125" customWidth="1"/>
    <col min="2307" max="2307" width="17.5703125" customWidth="1"/>
    <col min="2308" max="2309" width="17.7109375" customWidth="1"/>
    <col min="2310" max="2310" width="7.42578125" customWidth="1"/>
    <col min="2311" max="2311" width="6.28515625" customWidth="1"/>
    <col min="2561" max="2561" width="4.5703125" customWidth="1"/>
    <col min="2562" max="2562" width="24.42578125" customWidth="1"/>
    <col min="2563" max="2563" width="17.5703125" customWidth="1"/>
    <col min="2564" max="2565" width="17.7109375" customWidth="1"/>
    <col min="2566" max="2566" width="7.42578125" customWidth="1"/>
    <col min="2567" max="2567" width="6.28515625" customWidth="1"/>
    <col min="2817" max="2817" width="4.5703125" customWidth="1"/>
    <col min="2818" max="2818" width="24.42578125" customWidth="1"/>
    <col min="2819" max="2819" width="17.5703125" customWidth="1"/>
    <col min="2820" max="2821" width="17.7109375" customWidth="1"/>
    <col min="2822" max="2822" width="7.42578125" customWidth="1"/>
    <col min="2823" max="2823" width="6.28515625" customWidth="1"/>
    <col min="3073" max="3073" width="4.5703125" customWidth="1"/>
    <col min="3074" max="3074" width="24.42578125" customWidth="1"/>
    <col min="3075" max="3075" width="17.5703125" customWidth="1"/>
    <col min="3076" max="3077" width="17.7109375" customWidth="1"/>
    <col min="3078" max="3078" width="7.42578125" customWidth="1"/>
    <col min="3079" max="3079" width="6.28515625" customWidth="1"/>
    <col min="3329" max="3329" width="4.5703125" customWidth="1"/>
    <col min="3330" max="3330" width="24.42578125" customWidth="1"/>
    <col min="3331" max="3331" width="17.5703125" customWidth="1"/>
    <col min="3332" max="3333" width="17.7109375" customWidth="1"/>
    <col min="3334" max="3334" width="7.42578125" customWidth="1"/>
    <col min="3335" max="3335" width="6.28515625" customWidth="1"/>
    <col min="3585" max="3585" width="4.5703125" customWidth="1"/>
    <col min="3586" max="3586" width="24.42578125" customWidth="1"/>
    <col min="3587" max="3587" width="17.5703125" customWidth="1"/>
    <col min="3588" max="3589" width="17.7109375" customWidth="1"/>
    <col min="3590" max="3590" width="7.42578125" customWidth="1"/>
    <col min="3591" max="3591" width="6.28515625" customWidth="1"/>
    <col min="3841" max="3841" width="4.5703125" customWidth="1"/>
    <col min="3842" max="3842" width="24.42578125" customWidth="1"/>
    <col min="3843" max="3843" width="17.5703125" customWidth="1"/>
    <col min="3844" max="3845" width="17.7109375" customWidth="1"/>
    <col min="3846" max="3846" width="7.42578125" customWidth="1"/>
    <col min="3847" max="3847" width="6.28515625" customWidth="1"/>
    <col min="4097" max="4097" width="4.5703125" customWidth="1"/>
    <col min="4098" max="4098" width="24.42578125" customWidth="1"/>
    <col min="4099" max="4099" width="17.5703125" customWidth="1"/>
    <col min="4100" max="4101" width="17.7109375" customWidth="1"/>
    <col min="4102" max="4102" width="7.42578125" customWidth="1"/>
    <col min="4103" max="4103" width="6.28515625" customWidth="1"/>
    <col min="4353" max="4353" width="4.5703125" customWidth="1"/>
    <col min="4354" max="4354" width="24.42578125" customWidth="1"/>
    <col min="4355" max="4355" width="17.5703125" customWidth="1"/>
    <col min="4356" max="4357" width="17.7109375" customWidth="1"/>
    <col min="4358" max="4358" width="7.42578125" customWidth="1"/>
    <col min="4359" max="4359" width="6.28515625" customWidth="1"/>
    <col min="4609" max="4609" width="4.5703125" customWidth="1"/>
    <col min="4610" max="4610" width="24.42578125" customWidth="1"/>
    <col min="4611" max="4611" width="17.5703125" customWidth="1"/>
    <col min="4612" max="4613" width="17.7109375" customWidth="1"/>
    <col min="4614" max="4614" width="7.42578125" customWidth="1"/>
    <col min="4615" max="4615" width="6.28515625" customWidth="1"/>
    <col min="4865" max="4865" width="4.5703125" customWidth="1"/>
    <col min="4866" max="4866" width="24.42578125" customWidth="1"/>
    <col min="4867" max="4867" width="17.5703125" customWidth="1"/>
    <col min="4868" max="4869" width="17.7109375" customWidth="1"/>
    <col min="4870" max="4870" width="7.42578125" customWidth="1"/>
    <col min="4871" max="4871" width="6.28515625" customWidth="1"/>
    <col min="5121" max="5121" width="4.5703125" customWidth="1"/>
    <col min="5122" max="5122" width="24.42578125" customWidth="1"/>
    <col min="5123" max="5123" width="17.5703125" customWidth="1"/>
    <col min="5124" max="5125" width="17.7109375" customWidth="1"/>
    <col min="5126" max="5126" width="7.42578125" customWidth="1"/>
    <col min="5127" max="5127" width="6.28515625" customWidth="1"/>
    <col min="5377" max="5377" width="4.5703125" customWidth="1"/>
    <col min="5378" max="5378" width="24.42578125" customWidth="1"/>
    <col min="5379" max="5379" width="17.5703125" customWidth="1"/>
    <col min="5380" max="5381" width="17.7109375" customWidth="1"/>
    <col min="5382" max="5382" width="7.42578125" customWidth="1"/>
    <col min="5383" max="5383" width="6.28515625" customWidth="1"/>
    <col min="5633" max="5633" width="4.5703125" customWidth="1"/>
    <col min="5634" max="5634" width="24.42578125" customWidth="1"/>
    <col min="5635" max="5635" width="17.5703125" customWidth="1"/>
    <col min="5636" max="5637" width="17.7109375" customWidth="1"/>
    <col min="5638" max="5638" width="7.42578125" customWidth="1"/>
    <col min="5639" max="5639" width="6.28515625" customWidth="1"/>
    <col min="5889" max="5889" width="4.5703125" customWidth="1"/>
    <col min="5890" max="5890" width="24.42578125" customWidth="1"/>
    <col min="5891" max="5891" width="17.5703125" customWidth="1"/>
    <col min="5892" max="5893" width="17.7109375" customWidth="1"/>
    <col min="5894" max="5894" width="7.42578125" customWidth="1"/>
    <col min="5895" max="5895" width="6.28515625" customWidth="1"/>
    <col min="6145" max="6145" width="4.5703125" customWidth="1"/>
    <col min="6146" max="6146" width="24.42578125" customWidth="1"/>
    <col min="6147" max="6147" width="17.5703125" customWidth="1"/>
    <col min="6148" max="6149" width="17.7109375" customWidth="1"/>
    <col min="6150" max="6150" width="7.42578125" customWidth="1"/>
    <col min="6151" max="6151" width="6.28515625" customWidth="1"/>
    <col min="6401" max="6401" width="4.5703125" customWidth="1"/>
    <col min="6402" max="6402" width="24.42578125" customWidth="1"/>
    <col min="6403" max="6403" width="17.5703125" customWidth="1"/>
    <col min="6404" max="6405" width="17.7109375" customWidth="1"/>
    <col min="6406" max="6406" width="7.42578125" customWidth="1"/>
    <col min="6407" max="6407" width="6.28515625" customWidth="1"/>
    <col min="6657" max="6657" width="4.5703125" customWidth="1"/>
    <col min="6658" max="6658" width="24.42578125" customWidth="1"/>
    <col min="6659" max="6659" width="17.5703125" customWidth="1"/>
    <col min="6660" max="6661" width="17.7109375" customWidth="1"/>
    <col min="6662" max="6662" width="7.42578125" customWidth="1"/>
    <col min="6663" max="6663" width="6.28515625" customWidth="1"/>
    <col min="6913" max="6913" width="4.5703125" customWidth="1"/>
    <col min="6914" max="6914" width="24.42578125" customWidth="1"/>
    <col min="6915" max="6915" width="17.5703125" customWidth="1"/>
    <col min="6916" max="6917" width="17.7109375" customWidth="1"/>
    <col min="6918" max="6918" width="7.42578125" customWidth="1"/>
    <col min="6919" max="6919" width="6.28515625" customWidth="1"/>
    <col min="7169" max="7169" width="4.5703125" customWidth="1"/>
    <col min="7170" max="7170" width="24.42578125" customWidth="1"/>
    <col min="7171" max="7171" width="17.5703125" customWidth="1"/>
    <col min="7172" max="7173" width="17.7109375" customWidth="1"/>
    <col min="7174" max="7174" width="7.42578125" customWidth="1"/>
    <col min="7175" max="7175" width="6.28515625" customWidth="1"/>
    <col min="7425" max="7425" width="4.5703125" customWidth="1"/>
    <col min="7426" max="7426" width="24.42578125" customWidth="1"/>
    <col min="7427" max="7427" width="17.5703125" customWidth="1"/>
    <col min="7428" max="7429" width="17.7109375" customWidth="1"/>
    <col min="7430" max="7430" width="7.42578125" customWidth="1"/>
    <col min="7431" max="7431" width="6.28515625" customWidth="1"/>
    <col min="7681" max="7681" width="4.5703125" customWidth="1"/>
    <col min="7682" max="7682" width="24.42578125" customWidth="1"/>
    <col min="7683" max="7683" width="17.5703125" customWidth="1"/>
    <col min="7684" max="7685" width="17.7109375" customWidth="1"/>
    <col min="7686" max="7686" width="7.42578125" customWidth="1"/>
    <col min="7687" max="7687" width="6.28515625" customWidth="1"/>
    <col min="7937" max="7937" width="4.5703125" customWidth="1"/>
    <col min="7938" max="7938" width="24.42578125" customWidth="1"/>
    <col min="7939" max="7939" width="17.5703125" customWidth="1"/>
    <col min="7940" max="7941" width="17.7109375" customWidth="1"/>
    <col min="7942" max="7942" width="7.42578125" customWidth="1"/>
    <col min="7943" max="7943" width="6.28515625" customWidth="1"/>
    <col min="8193" max="8193" width="4.5703125" customWidth="1"/>
    <col min="8194" max="8194" width="24.42578125" customWidth="1"/>
    <col min="8195" max="8195" width="17.5703125" customWidth="1"/>
    <col min="8196" max="8197" width="17.7109375" customWidth="1"/>
    <col min="8198" max="8198" width="7.42578125" customWidth="1"/>
    <col min="8199" max="8199" width="6.28515625" customWidth="1"/>
    <col min="8449" max="8449" width="4.5703125" customWidth="1"/>
    <col min="8450" max="8450" width="24.42578125" customWidth="1"/>
    <col min="8451" max="8451" width="17.5703125" customWidth="1"/>
    <col min="8452" max="8453" width="17.7109375" customWidth="1"/>
    <col min="8454" max="8454" width="7.42578125" customWidth="1"/>
    <col min="8455" max="8455" width="6.28515625" customWidth="1"/>
    <col min="8705" max="8705" width="4.5703125" customWidth="1"/>
    <col min="8706" max="8706" width="24.42578125" customWidth="1"/>
    <col min="8707" max="8707" width="17.5703125" customWidth="1"/>
    <col min="8708" max="8709" width="17.7109375" customWidth="1"/>
    <col min="8710" max="8710" width="7.42578125" customWidth="1"/>
    <col min="8711" max="8711" width="6.28515625" customWidth="1"/>
    <col min="8961" max="8961" width="4.5703125" customWidth="1"/>
    <col min="8962" max="8962" width="24.42578125" customWidth="1"/>
    <col min="8963" max="8963" width="17.5703125" customWidth="1"/>
    <col min="8964" max="8965" width="17.7109375" customWidth="1"/>
    <col min="8966" max="8966" width="7.42578125" customWidth="1"/>
    <col min="8967" max="8967" width="6.28515625" customWidth="1"/>
    <col min="9217" max="9217" width="4.5703125" customWidth="1"/>
    <col min="9218" max="9218" width="24.42578125" customWidth="1"/>
    <col min="9219" max="9219" width="17.5703125" customWidth="1"/>
    <col min="9220" max="9221" width="17.7109375" customWidth="1"/>
    <col min="9222" max="9222" width="7.42578125" customWidth="1"/>
    <col min="9223" max="9223" width="6.28515625" customWidth="1"/>
    <col min="9473" max="9473" width="4.5703125" customWidth="1"/>
    <col min="9474" max="9474" width="24.42578125" customWidth="1"/>
    <col min="9475" max="9475" width="17.5703125" customWidth="1"/>
    <col min="9476" max="9477" width="17.7109375" customWidth="1"/>
    <col min="9478" max="9478" width="7.42578125" customWidth="1"/>
    <col min="9479" max="9479" width="6.28515625" customWidth="1"/>
    <col min="9729" max="9729" width="4.5703125" customWidth="1"/>
    <col min="9730" max="9730" width="24.42578125" customWidth="1"/>
    <col min="9731" max="9731" width="17.5703125" customWidth="1"/>
    <col min="9732" max="9733" width="17.7109375" customWidth="1"/>
    <col min="9734" max="9734" width="7.42578125" customWidth="1"/>
    <col min="9735" max="9735" width="6.28515625" customWidth="1"/>
    <col min="9985" max="9985" width="4.5703125" customWidth="1"/>
    <col min="9986" max="9986" width="24.42578125" customWidth="1"/>
    <col min="9987" max="9987" width="17.5703125" customWidth="1"/>
    <col min="9988" max="9989" width="17.7109375" customWidth="1"/>
    <col min="9990" max="9990" width="7.42578125" customWidth="1"/>
    <col min="9991" max="9991" width="6.28515625" customWidth="1"/>
    <col min="10241" max="10241" width="4.5703125" customWidth="1"/>
    <col min="10242" max="10242" width="24.42578125" customWidth="1"/>
    <col min="10243" max="10243" width="17.5703125" customWidth="1"/>
    <col min="10244" max="10245" width="17.7109375" customWidth="1"/>
    <col min="10246" max="10246" width="7.42578125" customWidth="1"/>
    <col min="10247" max="10247" width="6.28515625" customWidth="1"/>
    <col min="10497" max="10497" width="4.5703125" customWidth="1"/>
    <col min="10498" max="10498" width="24.42578125" customWidth="1"/>
    <col min="10499" max="10499" width="17.5703125" customWidth="1"/>
    <col min="10500" max="10501" width="17.7109375" customWidth="1"/>
    <col min="10502" max="10502" width="7.42578125" customWidth="1"/>
    <col min="10503" max="10503" width="6.28515625" customWidth="1"/>
    <col min="10753" max="10753" width="4.5703125" customWidth="1"/>
    <col min="10754" max="10754" width="24.42578125" customWidth="1"/>
    <col min="10755" max="10755" width="17.5703125" customWidth="1"/>
    <col min="10756" max="10757" width="17.7109375" customWidth="1"/>
    <col min="10758" max="10758" width="7.42578125" customWidth="1"/>
    <col min="10759" max="10759" width="6.28515625" customWidth="1"/>
    <col min="11009" max="11009" width="4.5703125" customWidth="1"/>
    <col min="11010" max="11010" width="24.42578125" customWidth="1"/>
    <col min="11011" max="11011" width="17.5703125" customWidth="1"/>
    <col min="11012" max="11013" width="17.7109375" customWidth="1"/>
    <col min="11014" max="11014" width="7.42578125" customWidth="1"/>
    <col min="11015" max="11015" width="6.28515625" customWidth="1"/>
    <col min="11265" max="11265" width="4.5703125" customWidth="1"/>
    <col min="11266" max="11266" width="24.42578125" customWidth="1"/>
    <col min="11267" max="11267" width="17.5703125" customWidth="1"/>
    <col min="11268" max="11269" width="17.7109375" customWidth="1"/>
    <col min="11270" max="11270" width="7.42578125" customWidth="1"/>
    <col min="11271" max="11271" width="6.28515625" customWidth="1"/>
    <col min="11521" max="11521" width="4.5703125" customWidth="1"/>
    <col min="11522" max="11522" width="24.42578125" customWidth="1"/>
    <col min="11523" max="11523" width="17.5703125" customWidth="1"/>
    <col min="11524" max="11525" width="17.7109375" customWidth="1"/>
    <col min="11526" max="11526" width="7.42578125" customWidth="1"/>
    <col min="11527" max="11527" width="6.28515625" customWidth="1"/>
    <col min="11777" max="11777" width="4.5703125" customWidth="1"/>
    <col min="11778" max="11778" width="24.42578125" customWidth="1"/>
    <col min="11779" max="11779" width="17.5703125" customWidth="1"/>
    <col min="11780" max="11781" width="17.7109375" customWidth="1"/>
    <col min="11782" max="11782" width="7.42578125" customWidth="1"/>
    <col min="11783" max="11783" width="6.28515625" customWidth="1"/>
    <col min="12033" max="12033" width="4.5703125" customWidth="1"/>
    <col min="12034" max="12034" width="24.42578125" customWidth="1"/>
    <col min="12035" max="12035" width="17.5703125" customWidth="1"/>
    <col min="12036" max="12037" width="17.7109375" customWidth="1"/>
    <col min="12038" max="12038" width="7.42578125" customWidth="1"/>
    <col min="12039" max="12039" width="6.28515625" customWidth="1"/>
    <col min="12289" max="12289" width="4.5703125" customWidth="1"/>
    <col min="12290" max="12290" width="24.42578125" customWidth="1"/>
    <col min="12291" max="12291" width="17.5703125" customWidth="1"/>
    <col min="12292" max="12293" width="17.7109375" customWidth="1"/>
    <col min="12294" max="12294" width="7.42578125" customWidth="1"/>
    <col min="12295" max="12295" width="6.28515625" customWidth="1"/>
    <col min="12545" max="12545" width="4.5703125" customWidth="1"/>
    <col min="12546" max="12546" width="24.42578125" customWidth="1"/>
    <col min="12547" max="12547" width="17.5703125" customWidth="1"/>
    <col min="12548" max="12549" width="17.7109375" customWidth="1"/>
    <col min="12550" max="12550" width="7.42578125" customWidth="1"/>
    <col min="12551" max="12551" width="6.28515625" customWidth="1"/>
    <col min="12801" max="12801" width="4.5703125" customWidth="1"/>
    <col min="12802" max="12802" width="24.42578125" customWidth="1"/>
    <col min="12803" max="12803" width="17.5703125" customWidth="1"/>
    <col min="12804" max="12805" width="17.7109375" customWidth="1"/>
    <col min="12806" max="12806" width="7.42578125" customWidth="1"/>
    <col min="12807" max="12807" width="6.28515625" customWidth="1"/>
    <col min="13057" max="13057" width="4.5703125" customWidth="1"/>
    <col min="13058" max="13058" width="24.42578125" customWidth="1"/>
    <col min="13059" max="13059" width="17.5703125" customWidth="1"/>
    <col min="13060" max="13061" width="17.7109375" customWidth="1"/>
    <col min="13062" max="13062" width="7.42578125" customWidth="1"/>
    <col min="13063" max="13063" width="6.28515625" customWidth="1"/>
    <col min="13313" max="13313" width="4.5703125" customWidth="1"/>
    <col min="13314" max="13314" width="24.42578125" customWidth="1"/>
    <col min="13315" max="13315" width="17.5703125" customWidth="1"/>
    <col min="13316" max="13317" width="17.7109375" customWidth="1"/>
    <col min="13318" max="13318" width="7.42578125" customWidth="1"/>
    <col min="13319" max="13319" width="6.28515625" customWidth="1"/>
    <col min="13569" max="13569" width="4.5703125" customWidth="1"/>
    <col min="13570" max="13570" width="24.42578125" customWidth="1"/>
    <col min="13571" max="13571" width="17.5703125" customWidth="1"/>
    <col min="13572" max="13573" width="17.7109375" customWidth="1"/>
    <col min="13574" max="13574" width="7.42578125" customWidth="1"/>
    <col min="13575" max="13575" width="6.28515625" customWidth="1"/>
    <col min="13825" max="13825" width="4.5703125" customWidth="1"/>
    <col min="13826" max="13826" width="24.42578125" customWidth="1"/>
    <col min="13827" max="13827" width="17.5703125" customWidth="1"/>
    <col min="13828" max="13829" width="17.7109375" customWidth="1"/>
    <col min="13830" max="13830" width="7.42578125" customWidth="1"/>
    <col min="13831" max="13831" width="6.28515625" customWidth="1"/>
    <col min="14081" max="14081" width="4.5703125" customWidth="1"/>
    <col min="14082" max="14082" width="24.42578125" customWidth="1"/>
    <col min="14083" max="14083" width="17.5703125" customWidth="1"/>
    <col min="14084" max="14085" width="17.7109375" customWidth="1"/>
    <col min="14086" max="14086" width="7.42578125" customWidth="1"/>
    <col min="14087" max="14087" width="6.28515625" customWidth="1"/>
    <col min="14337" max="14337" width="4.5703125" customWidth="1"/>
    <col min="14338" max="14338" width="24.42578125" customWidth="1"/>
    <col min="14339" max="14339" width="17.5703125" customWidth="1"/>
    <col min="14340" max="14341" width="17.7109375" customWidth="1"/>
    <col min="14342" max="14342" width="7.42578125" customWidth="1"/>
    <col min="14343" max="14343" width="6.28515625" customWidth="1"/>
    <col min="14593" max="14593" width="4.5703125" customWidth="1"/>
    <col min="14594" max="14594" width="24.42578125" customWidth="1"/>
    <col min="14595" max="14595" width="17.5703125" customWidth="1"/>
    <col min="14596" max="14597" width="17.7109375" customWidth="1"/>
    <col min="14598" max="14598" width="7.42578125" customWidth="1"/>
    <col min="14599" max="14599" width="6.28515625" customWidth="1"/>
    <col min="14849" max="14849" width="4.5703125" customWidth="1"/>
    <col min="14850" max="14850" width="24.42578125" customWidth="1"/>
    <col min="14851" max="14851" width="17.5703125" customWidth="1"/>
    <col min="14852" max="14853" width="17.7109375" customWidth="1"/>
    <col min="14854" max="14854" width="7.42578125" customWidth="1"/>
    <col min="14855" max="14855" width="6.28515625" customWidth="1"/>
    <col min="15105" max="15105" width="4.5703125" customWidth="1"/>
    <col min="15106" max="15106" width="24.42578125" customWidth="1"/>
    <col min="15107" max="15107" width="17.5703125" customWidth="1"/>
    <col min="15108" max="15109" width="17.7109375" customWidth="1"/>
    <col min="15110" max="15110" width="7.42578125" customWidth="1"/>
    <col min="15111" max="15111" width="6.28515625" customWidth="1"/>
    <col min="15361" max="15361" width="4.5703125" customWidth="1"/>
    <col min="15362" max="15362" width="24.42578125" customWidth="1"/>
    <col min="15363" max="15363" width="17.5703125" customWidth="1"/>
    <col min="15364" max="15365" width="17.7109375" customWidth="1"/>
    <col min="15366" max="15366" width="7.42578125" customWidth="1"/>
    <col min="15367" max="15367" width="6.28515625" customWidth="1"/>
    <col min="15617" max="15617" width="4.5703125" customWidth="1"/>
    <col min="15618" max="15618" width="24.42578125" customWidth="1"/>
    <col min="15619" max="15619" width="17.5703125" customWidth="1"/>
    <col min="15620" max="15621" width="17.7109375" customWidth="1"/>
    <col min="15622" max="15622" width="7.42578125" customWidth="1"/>
    <col min="15623" max="15623" width="6.28515625" customWidth="1"/>
    <col min="15873" max="15873" width="4.5703125" customWidth="1"/>
    <col min="15874" max="15874" width="24.42578125" customWidth="1"/>
    <col min="15875" max="15875" width="17.5703125" customWidth="1"/>
    <col min="15876" max="15877" width="17.7109375" customWidth="1"/>
    <col min="15878" max="15878" width="7.42578125" customWidth="1"/>
    <col min="15879" max="15879" width="6.28515625" customWidth="1"/>
    <col min="16129" max="16129" width="4.5703125" customWidth="1"/>
    <col min="16130" max="16130" width="24.42578125" customWidth="1"/>
    <col min="16131" max="16131" width="17.5703125" customWidth="1"/>
    <col min="16132" max="16133" width="17.7109375" customWidth="1"/>
    <col min="16134" max="16134" width="7.42578125" customWidth="1"/>
    <col min="16135" max="16135" width="6.28515625" customWidth="1"/>
  </cols>
  <sheetData>
    <row r="1" spans="1:7" ht="15" customHeight="1" x14ac:dyDescent="0.2">
      <c r="A1" s="134" t="s">
        <v>243</v>
      </c>
      <c r="B1" s="134"/>
      <c r="C1" s="134"/>
      <c r="D1" s="134"/>
      <c r="E1" s="134"/>
      <c r="F1" s="134"/>
      <c r="G1" s="134"/>
    </row>
    <row r="2" spans="1:7" ht="12.75" customHeight="1" x14ac:dyDescent="0.2"/>
    <row r="3" spans="1:7" ht="32.25" customHeight="1" x14ac:dyDescent="0.2">
      <c r="A3" s="133" t="s">
        <v>0</v>
      </c>
      <c r="B3" s="133"/>
      <c r="C3" s="133"/>
      <c r="D3" s="133"/>
      <c r="E3" s="133"/>
      <c r="F3" s="133"/>
      <c r="G3" s="133"/>
    </row>
    <row r="4" spans="1:7" ht="11.25" customHeight="1" x14ac:dyDescent="0.2"/>
    <row r="5" spans="1:7" ht="18" customHeight="1" x14ac:dyDescent="0.2">
      <c r="A5" s="131" t="s">
        <v>172</v>
      </c>
      <c r="B5" s="131"/>
      <c r="C5" s="69" t="s">
        <v>173</v>
      </c>
      <c r="D5" s="69" t="s">
        <v>231</v>
      </c>
      <c r="E5" s="69" t="s">
        <v>244</v>
      </c>
      <c r="F5" s="69" t="s">
        <v>174</v>
      </c>
      <c r="G5" s="69" t="s">
        <v>175</v>
      </c>
    </row>
    <row r="6" spans="1:7" ht="18.75" customHeight="1" x14ac:dyDescent="0.2">
      <c r="A6" s="132">
        <v>1</v>
      </c>
      <c r="B6" s="132"/>
      <c r="C6" s="71">
        <v>2</v>
      </c>
      <c r="D6" s="71">
        <v>3</v>
      </c>
      <c r="E6" s="71">
        <v>4</v>
      </c>
      <c r="F6" s="71">
        <v>5</v>
      </c>
      <c r="G6" s="71">
        <v>6</v>
      </c>
    </row>
    <row r="7" spans="1:7" ht="18" customHeight="1" x14ac:dyDescent="0.2">
      <c r="A7" s="105"/>
      <c r="B7" s="72" t="s">
        <v>176</v>
      </c>
      <c r="C7" s="73">
        <v>1178759.1599999999</v>
      </c>
      <c r="D7" s="73">
        <v>1418131.12</v>
      </c>
      <c r="E7" s="73">
        <v>1394645.91</v>
      </c>
      <c r="F7" s="74">
        <v>118.31</v>
      </c>
      <c r="G7" s="74">
        <v>98.34</v>
      </c>
    </row>
    <row r="8" spans="1:7" x14ac:dyDescent="0.2">
      <c r="A8" s="80"/>
      <c r="B8" s="81"/>
      <c r="C8" s="82">
        <v>1020259.77</v>
      </c>
      <c r="D8" s="82">
        <v>0</v>
      </c>
      <c r="E8" s="82">
        <v>0</v>
      </c>
      <c r="F8" s="82">
        <v>0</v>
      </c>
      <c r="G8" s="82">
        <v>0</v>
      </c>
    </row>
    <row r="9" spans="1:7" x14ac:dyDescent="0.2">
      <c r="A9" s="83"/>
      <c r="B9" s="84"/>
      <c r="C9" s="78">
        <v>1020259.77</v>
      </c>
      <c r="D9" s="78">
        <v>0</v>
      </c>
      <c r="E9" s="78">
        <v>0</v>
      </c>
      <c r="F9" s="73">
        <v>0</v>
      </c>
      <c r="G9" s="78">
        <v>0</v>
      </c>
    </row>
    <row r="10" spans="1:7" x14ac:dyDescent="0.2">
      <c r="A10" s="85" t="s">
        <v>177</v>
      </c>
      <c r="B10" s="86" t="s">
        <v>178</v>
      </c>
      <c r="C10" s="82">
        <v>22052.58</v>
      </c>
      <c r="D10" s="82">
        <v>25303.62</v>
      </c>
      <c r="E10" s="82">
        <v>25303.62</v>
      </c>
      <c r="F10" s="82">
        <v>114.74</v>
      </c>
      <c r="G10" s="82">
        <v>100</v>
      </c>
    </row>
    <row r="11" spans="1:7" x14ac:dyDescent="0.2">
      <c r="A11" s="76" t="s">
        <v>179</v>
      </c>
      <c r="B11" s="77" t="s">
        <v>178</v>
      </c>
      <c r="C11" s="78">
        <v>22052.58</v>
      </c>
      <c r="D11" s="78">
        <v>25303.62</v>
      </c>
      <c r="E11" s="78">
        <v>25303.62</v>
      </c>
      <c r="F11" s="73">
        <v>114.74</v>
      </c>
      <c r="G11" s="78">
        <v>100</v>
      </c>
    </row>
    <row r="12" spans="1:7" x14ac:dyDescent="0.2">
      <c r="A12" s="85" t="s">
        <v>180</v>
      </c>
      <c r="B12" s="86" t="s">
        <v>181</v>
      </c>
      <c r="C12" s="82">
        <v>7946.93</v>
      </c>
      <c r="D12" s="82">
        <v>7200</v>
      </c>
      <c r="E12" s="82">
        <v>8344.9</v>
      </c>
      <c r="F12" s="82">
        <v>105.01</v>
      </c>
      <c r="G12" s="82">
        <v>115.9</v>
      </c>
    </row>
    <row r="13" spans="1:7" x14ac:dyDescent="0.2">
      <c r="A13" s="76" t="s">
        <v>182</v>
      </c>
      <c r="B13" s="77" t="s">
        <v>181</v>
      </c>
      <c r="C13" s="78">
        <v>7946.93</v>
      </c>
      <c r="D13" s="78">
        <v>7200</v>
      </c>
      <c r="E13" s="78">
        <v>8344.9</v>
      </c>
      <c r="F13" s="73">
        <v>105.01</v>
      </c>
      <c r="G13" s="78">
        <v>115.9</v>
      </c>
    </row>
    <row r="14" spans="1:7" x14ac:dyDescent="0.2">
      <c r="A14" s="85" t="s">
        <v>76</v>
      </c>
      <c r="B14" s="86" t="s">
        <v>181</v>
      </c>
      <c r="C14" s="82">
        <v>45356.28</v>
      </c>
      <c r="D14" s="82">
        <v>45000</v>
      </c>
      <c r="E14" s="82">
        <v>39629.599999999999</v>
      </c>
      <c r="F14" s="82">
        <v>87.37</v>
      </c>
      <c r="G14" s="82">
        <v>88.07</v>
      </c>
    </row>
    <row r="15" spans="1:7" ht="22.5" x14ac:dyDescent="0.2">
      <c r="A15" s="76" t="s">
        <v>78</v>
      </c>
      <c r="B15" s="77" t="s">
        <v>184</v>
      </c>
      <c r="C15" s="78">
        <v>45356.28</v>
      </c>
      <c r="D15" s="78">
        <v>45000</v>
      </c>
      <c r="E15" s="78">
        <v>39629.599999999999</v>
      </c>
      <c r="F15" s="73">
        <v>87.37</v>
      </c>
      <c r="G15" s="78">
        <v>88.07</v>
      </c>
    </row>
    <row r="16" spans="1:7" ht="22.5" x14ac:dyDescent="0.2">
      <c r="A16" s="85" t="s">
        <v>153</v>
      </c>
      <c r="B16" s="86" t="s">
        <v>183</v>
      </c>
      <c r="C16" s="82">
        <v>82852.17</v>
      </c>
      <c r="D16" s="82">
        <v>1340342.5</v>
      </c>
      <c r="E16" s="82">
        <v>1321084.3700000001</v>
      </c>
      <c r="F16" s="82">
        <v>1594.51</v>
      </c>
      <c r="G16" s="82">
        <v>98.56</v>
      </c>
    </row>
    <row r="17" spans="1:7" ht="22.5" x14ac:dyDescent="0.2">
      <c r="A17" s="76" t="s">
        <v>155</v>
      </c>
      <c r="B17" s="77" t="s">
        <v>245</v>
      </c>
      <c r="C17" s="78">
        <v>800</v>
      </c>
      <c r="D17" s="78">
        <v>0</v>
      </c>
      <c r="E17" s="78">
        <v>0</v>
      </c>
      <c r="F17" s="73">
        <v>0</v>
      </c>
      <c r="G17" s="78">
        <v>0</v>
      </c>
    </row>
    <row r="18" spans="1:7" ht="33.75" x14ac:dyDescent="0.2">
      <c r="A18" s="76" t="s">
        <v>161</v>
      </c>
      <c r="B18" s="77" t="s">
        <v>270</v>
      </c>
      <c r="C18" s="78">
        <v>1020259.77</v>
      </c>
      <c r="D18" s="78">
        <v>1272468.01</v>
      </c>
      <c r="E18" s="78">
        <v>1253209.8799999999</v>
      </c>
      <c r="F18" s="73">
        <f>+E18/C18*100</f>
        <v>122.83243119543957</v>
      </c>
      <c r="G18" s="78">
        <v>98.49</v>
      </c>
    </row>
    <row r="19" spans="1:7" x14ac:dyDescent="0.2">
      <c r="A19" s="76" t="s">
        <v>187</v>
      </c>
      <c r="B19" s="77" t="s">
        <v>246</v>
      </c>
      <c r="C19" s="78">
        <v>80492.17</v>
      </c>
      <c r="D19" s="78">
        <v>67874.490000000005</v>
      </c>
      <c r="E19" s="78">
        <v>67874.490000000005</v>
      </c>
      <c r="F19" s="73">
        <v>84.32</v>
      </c>
      <c r="G19" s="78">
        <v>100</v>
      </c>
    </row>
    <row r="20" spans="1:7" x14ac:dyDescent="0.2">
      <c r="A20" s="85" t="s">
        <v>188</v>
      </c>
      <c r="B20" s="86" t="s">
        <v>185</v>
      </c>
      <c r="C20" s="82">
        <v>248</v>
      </c>
      <c r="D20" s="82">
        <v>240</v>
      </c>
      <c r="E20" s="82">
        <v>240</v>
      </c>
      <c r="F20" s="82">
        <v>96.77</v>
      </c>
      <c r="G20" s="82">
        <v>100</v>
      </c>
    </row>
    <row r="21" spans="1:7" ht="33.75" x14ac:dyDescent="0.2">
      <c r="A21" s="76" t="s">
        <v>190</v>
      </c>
      <c r="B21" s="77" t="s">
        <v>186</v>
      </c>
      <c r="C21" s="78">
        <v>248</v>
      </c>
      <c r="D21" s="78">
        <v>240</v>
      </c>
      <c r="E21" s="78">
        <v>240</v>
      </c>
      <c r="F21" s="73">
        <v>96.77</v>
      </c>
      <c r="G21" s="78">
        <v>100</v>
      </c>
    </row>
    <row r="22" spans="1:7" x14ac:dyDescent="0.2">
      <c r="A22" s="85" t="s">
        <v>1</v>
      </c>
      <c r="B22" s="86" t="s">
        <v>189</v>
      </c>
      <c r="C22" s="82">
        <v>43.43</v>
      </c>
      <c r="D22" s="82">
        <v>45</v>
      </c>
      <c r="E22" s="82">
        <v>43.42</v>
      </c>
      <c r="F22" s="82">
        <v>99.98</v>
      </c>
      <c r="G22" s="82">
        <v>96.49</v>
      </c>
    </row>
    <row r="23" spans="1:7" x14ac:dyDescent="0.2">
      <c r="A23" s="76" t="s">
        <v>192</v>
      </c>
      <c r="B23" s="77" t="s">
        <v>189</v>
      </c>
      <c r="C23" s="78">
        <v>43.43</v>
      </c>
      <c r="D23" s="78">
        <v>45</v>
      </c>
      <c r="E23" s="78">
        <v>43.42</v>
      </c>
      <c r="F23" s="73">
        <v>99.98</v>
      </c>
      <c r="G23" s="78">
        <v>96.49</v>
      </c>
    </row>
    <row r="24" spans="1:7" x14ac:dyDescent="0.2">
      <c r="A24" s="133" t="s">
        <v>0</v>
      </c>
      <c r="B24" s="133"/>
      <c r="C24" s="133"/>
      <c r="D24" s="133"/>
      <c r="E24" s="133"/>
      <c r="F24" s="133"/>
      <c r="G24" s="133"/>
    </row>
    <row r="26" spans="1:7" ht="33.75" x14ac:dyDescent="0.2">
      <c r="A26" s="131" t="s">
        <v>172</v>
      </c>
      <c r="B26" s="131"/>
      <c r="C26" s="69" t="s">
        <v>173</v>
      </c>
      <c r="D26" s="69" t="s">
        <v>231</v>
      </c>
      <c r="E26" s="69" t="s">
        <v>244</v>
      </c>
      <c r="F26" s="69" t="s">
        <v>174</v>
      </c>
      <c r="G26" s="69" t="s">
        <v>175</v>
      </c>
    </row>
    <row r="27" spans="1:7" x14ac:dyDescent="0.2">
      <c r="A27" s="132">
        <v>1</v>
      </c>
      <c r="B27" s="132"/>
      <c r="C27" s="71">
        <v>2</v>
      </c>
      <c r="D27" s="71">
        <v>3</v>
      </c>
      <c r="E27" s="71">
        <v>4</v>
      </c>
      <c r="F27" s="71">
        <v>5</v>
      </c>
      <c r="G27" s="71">
        <v>6</v>
      </c>
    </row>
    <row r="28" spans="1:7" x14ac:dyDescent="0.2">
      <c r="A28" s="105"/>
      <c r="B28" s="72" t="s">
        <v>193</v>
      </c>
      <c r="C28" s="73">
        <v>1175355.77</v>
      </c>
      <c r="D28" s="73">
        <v>1429138.97</v>
      </c>
      <c r="E28" s="73">
        <v>1404830.93</v>
      </c>
      <c r="F28" s="74">
        <v>119.52</v>
      </c>
      <c r="G28" s="74">
        <v>98.3</v>
      </c>
    </row>
    <row r="29" spans="1:7" x14ac:dyDescent="0.2">
      <c r="A29" s="85" t="s">
        <v>177</v>
      </c>
      <c r="B29" s="86" t="s">
        <v>178</v>
      </c>
      <c r="C29" s="82">
        <v>20746.650000000001</v>
      </c>
      <c r="D29" s="82">
        <v>23734</v>
      </c>
      <c r="E29" s="82">
        <v>23734</v>
      </c>
      <c r="F29" s="82">
        <v>114.4</v>
      </c>
      <c r="G29" s="82">
        <v>100</v>
      </c>
    </row>
    <row r="30" spans="1:7" x14ac:dyDescent="0.2">
      <c r="A30" s="76" t="s">
        <v>179</v>
      </c>
      <c r="B30" s="77" t="s">
        <v>178</v>
      </c>
      <c r="C30" s="78">
        <v>20746.650000000001</v>
      </c>
      <c r="D30" s="78">
        <v>23734</v>
      </c>
      <c r="E30" s="78">
        <v>23734</v>
      </c>
      <c r="F30" s="73">
        <v>114.4</v>
      </c>
      <c r="G30" s="78">
        <v>100</v>
      </c>
    </row>
    <row r="31" spans="1:7" x14ac:dyDescent="0.2">
      <c r="A31" s="85" t="s">
        <v>180</v>
      </c>
      <c r="B31" s="86" t="s">
        <v>181</v>
      </c>
      <c r="C31" s="82">
        <v>7684.48</v>
      </c>
      <c r="D31" s="82">
        <v>9650.7000000000007</v>
      </c>
      <c r="E31" s="82">
        <v>9650.7000000000007</v>
      </c>
      <c r="F31" s="82">
        <v>125.59</v>
      </c>
      <c r="G31" s="82">
        <v>100</v>
      </c>
    </row>
    <row r="32" spans="1:7" x14ac:dyDescent="0.2">
      <c r="A32" s="76" t="s">
        <v>182</v>
      </c>
      <c r="B32" s="77" t="s">
        <v>181</v>
      </c>
      <c r="C32" s="78">
        <v>7684.48</v>
      </c>
      <c r="D32" s="78">
        <v>9650.7000000000007</v>
      </c>
      <c r="E32" s="78">
        <v>9650.7000000000007</v>
      </c>
      <c r="F32" s="73">
        <v>125.59</v>
      </c>
      <c r="G32" s="78">
        <v>100</v>
      </c>
    </row>
    <row r="33" spans="1:7" x14ac:dyDescent="0.2">
      <c r="A33" s="85" t="s">
        <v>76</v>
      </c>
      <c r="B33" s="86" t="s">
        <v>181</v>
      </c>
      <c r="C33" s="82">
        <v>57785.57</v>
      </c>
      <c r="D33" s="82">
        <v>62159.59</v>
      </c>
      <c r="E33" s="82">
        <v>52076.83</v>
      </c>
      <c r="F33" s="82">
        <v>90.12</v>
      </c>
      <c r="G33" s="82">
        <v>83.78</v>
      </c>
    </row>
    <row r="34" spans="1:7" ht="22.5" x14ac:dyDescent="0.2">
      <c r="A34" s="76" t="s">
        <v>78</v>
      </c>
      <c r="B34" s="77" t="s">
        <v>184</v>
      </c>
      <c r="C34" s="78">
        <v>57785.57</v>
      </c>
      <c r="D34" s="78">
        <v>62159.59</v>
      </c>
      <c r="E34" s="78">
        <v>52076.83</v>
      </c>
      <c r="F34" s="73">
        <v>90.12</v>
      </c>
      <c r="G34" s="78">
        <v>83.78</v>
      </c>
    </row>
    <row r="35" spans="1:7" ht="22.5" x14ac:dyDescent="0.2">
      <c r="A35" s="85" t="s">
        <v>153</v>
      </c>
      <c r="B35" s="86" t="s">
        <v>183</v>
      </c>
      <c r="C35" s="82">
        <v>1089139.07</v>
      </c>
      <c r="D35" s="82">
        <v>1332773</v>
      </c>
      <c r="E35" s="82">
        <v>1319369.3999999999</v>
      </c>
      <c r="F35" s="82">
        <v>121.14</v>
      </c>
      <c r="G35" s="82">
        <v>98.99</v>
      </c>
    </row>
    <row r="36" spans="1:7" ht="22.5" x14ac:dyDescent="0.2">
      <c r="A36" s="76" t="s">
        <v>155</v>
      </c>
      <c r="B36" s="77" t="s">
        <v>245</v>
      </c>
      <c r="C36" s="78">
        <v>800</v>
      </c>
      <c r="D36" s="78">
        <v>0</v>
      </c>
      <c r="E36" s="78">
        <v>0</v>
      </c>
      <c r="F36" s="73">
        <v>0</v>
      </c>
      <c r="G36" s="78">
        <v>0</v>
      </c>
    </row>
    <row r="37" spans="1:7" ht="33.75" x14ac:dyDescent="0.2">
      <c r="A37" s="76" t="s">
        <v>161</v>
      </c>
      <c r="B37" s="77" t="s">
        <v>270</v>
      </c>
      <c r="C37" s="78">
        <v>1023223.66</v>
      </c>
      <c r="D37" s="78">
        <v>1265257</v>
      </c>
      <c r="E37" s="78">
        <v>1251853.3999999999</v>
      </c>
      <c r="F37" s="73">
        <v>122.34</v>
      </c>
      <c r="G37" s="78">
        <v>98.94</v>
      </c>
    </row>
    <row r="38" spans="1:7" x14ac:dyDescent="0.2">
      <c r="A38" s="76" t="s">
        <v>187</v>
      </c>
      <c r="B38" s="77" t="s">
        <v>246</v>
      </c>
      <c r="C38" s="78">
        <v>65115.41</v>
      </c>
      <c r="D38" s="78">
        <v>67516</v>
      </c>
      <c r="E38" s="78">
        <v>67516</v>
      </c>
      <c r="F38" s="73">
        <v>103.69</v>
      </c>
      <c r="G38" s="78">
        <v>100</v>
      </c>
    </row>
    <row r="39" spans="1:7" x14ac:dyDescent="0.2">
      <c r="A39" s="85" t="s">
        <v>188</v>
      </c>
      <c r="B39" s="86" t="s">
        <v>185</v>
      </c>
      <c r="C39" s="82">
        <v>0</v>
      </c>
      <c r="D39" s="82">
        <v>488</v>
      </c>
      <c r="E39" s="82">
        <v>0</v>
      </c>
      <c r="F39" s="82">
        <v>0</v>
      </c>
      <c r="G39" s="82">
        <v>0</v>
      </c>
    </row>
    <row r="40" spans="1:7" ht="33.75" x14ac:dyDescent="0.2">
      <c r="A40" s="76" t="s">
        <v>190</v>
      </c>
      <c r="B40" s="77" t="s">
        <v>186</v>
      </c>
      <c r="C40" s="78">
        <v>0</v>
      </c>
      <c r="D40" s="78">
        <v>488</v>
      </c>
      <c r="E40" s="78">
        <v>0</v>
      </c>
      <c r="F40" s="73">
        <v>0</v>
      </c>
      <c r="G40" s="78">
        <v>0</v>
      </c>
    </row>
    <row r="41" spans="1:7" x14ac:dyDescent="0.2">
      <c r="A41" s="85" t="s">
        <v>1</v>
      </c>
      <c r="B41" s="86" t="s">
        <v>189</v>
      </c>
      <c r="C41" s="82">
        <v>0</v>
      </c>
      <c r="D41" s="82">
        <v>333.68</v>
      </c>
      <c r="E41" s="82">
        <v>0</v>
      </c>
      <c r="F41" s="82">
        <v>0</v>
      </c>
      <c r="G41" s="82">
        <v>0</v>
      </c>
    </row>
    <row r="42" spans="1:7" x14ac:dyDescent="0.2">
      <c r="A42" s="76" t="s">
        <v>192</v>
      </c>
      <c r="B42" s="77" t="s">
        <v>189</v>
      </c>
      <c r="C42" s="78">
        <v>0</v>
      </c>
      <c r="D42" s="78">
        <v>333.68</v>
      </c>
      <c r="E42" s="78">
        <v>0</v>
      </c>
      <c r="F42" s="73">
        <v>0</v>
      </c>
      <c r="G42" s="78">
        <v>0</v>
      </c>
    </row>
  </sheetData>
  <mergeCells count="7">
    <mergeCell ref="A24:G24"/>
    <mergeCell ref="A26:B26"/>
    <mergeCell ref="A27:B27"/>
    <mergeCell ref="A1:G1"/>
    <mergeCell ref="A3:G3"/>
    <mergeCell ref="A5:B5"/>
    <mergeCell ref="A6:B6"/>
  </mergeCells>
  <printOptions horizontalCentered="1"/>
  <pageMargins left="0.25" right="0.25" top="0.75" bottom="0.75" header="0.3" footer="0.3"/>
  <pageSetup paperSize="9" fitToHeight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sqref="A1:XFD1048576"/>
    </sheetView>
  </sheetViews>
  <sheetFormatPr defaultRowHeight="12.75" x14ac:dyDescent="0.2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  <col min="257" max="257" width="37.7109375" customWidth="1"/>
    <col min="258" max="258" width="16.42578125" customWidth="1"/>
    <col min="259" max="259" width="16.5703125" customWidth="1"/>
    <col min="260" max="260" width="16.42578125" customWidth="1"/>
    <col min="261" max="262" width="6.85546875" customWidth="1"/>
    <col min="513" max="513" width="37.7109375" customWidth="1"/>
    <col min="514" max="514" width="16.42578125" customWidth="1"/>
    <col min="515" max="515" width="16.5703125" customWidth="1"/>
    <col min="516" max="516" width="16.42578125" customWidth="1"/>
    <col min="517" max="518" width="6.85546875" customWidth="1"/>
    <col min="769" max="769" width="37.7109375" customWidth="1"/>
    <col min="770" max="770" width="16.42578125" customWidth="1"/>
    <col min="771" max="771" width="16.5703125" customWidth="1"/>
    <col min="772" max="772" width="16.42578125" customWidth="1"/>
    <col min="773" max="774" width="6.85546875" customWidth="1"/>
    <col min="1025" max="1025" width="37.7109375" customWidth="1"/>
    <col min="1026" max="1026" width="16.42578125" customWidth="1"/>
    <col min="1027" max="1027" width="16.5703125" customWidth="1"/>
    <col min="1028" max="1028" width="16.42578125" customWidth="1"/>
    <col min="1029" max="1030" width="6.85546875" customWidth="1"/>
    <col min="1281" max="1281" width="37.7109375" customWidth="1"/>
    <col min="1282" max="1282" width="16.42578125" customWidth="1"/>
    <col min="1283" max="1283" width="16.5703125" customWidth="1"/>
    <col min="1284" max="1284" width="16.42578125" customWidth="1"/>
    <col min="1285" max="1286" width="6.85546875" customWidth="1"/>
    <col min="1537" max="1537" width="37.7109375" customWidth="1"/>
    <col min="1538" max="1538" width="16.42578125" customWidth="1"/>
    <col min="1539" max="1539" width="16.5703125" customWidth="1"/>
    <col min="1540" max="1540" width="16.42578125" customWidth="1"/>
    <col min="1541" max="1542" width="6.85546875" customWidth="1"/>
    <col min="1793" max="1793" width="37.7109375" customWidth="1"/>
    <col min="1794" max="1794" width="16.42578125" customWidth="1"/>
    <col min="1795" max="1795" width="16.5703125" customWidth="1"/>
    <col min="1796" max="1796" width="16.42578125" customWidth="1"/>
    <col min="1797" max="1798" width="6.85546875" customWidth="1"/>
    <col min="2049" max="2049" width="37.7109375" customWidth="1"/>
    <col min="2050" max="2050" width="16.42578125" customWidth="1"/>
    <col min="2051" max="2051" width="16.5703125" customWidth="1"/>
    <col min="2052" max="2052" width="16.42578125" customWidth="1"/>
    <col min="2053" max="2054" width="6.85546875" customWidth="1"/>
    <col min="2305" max="2305" width="37.7109375" customWidth="1"/>
    <col min="2306" max="2306" width="16.42578125" customWidth="1"/>
    <col min="2307" max="2307" width="16.5703125" customWidth="1"/>
    <col min="2308" max="2308" width="16.42578125" customWidth="1"/>
    <col min="2309" max="2310" width="6.85546875" customWidth="1"/>
    <col min="2561" max="2561" width="37.7109375" customWidth="1"/>
    <col min="2562" max="2562" width="16.42578125" customWidth="1"/>
    <col min="2563" max="2563" width="16.5703125" customWidth="1"/>
    <col min="2564" max="2564" width="16.42578125" customWidth="1"/>
    <col min="2565" max="2566" width="6.85546875" customWidth="1"/>
    <col min="2817" max="2817" width="37.7109375" customWidth="1"/>
    <col min="2818" max="2818" width="16.42578125" customWidth="1"/>
    <col min="2819" max="2819" width="16.5703125" customWidth="1"/>
    <col min="2820" max="2820" width="16.42578125" customWidth="1"/>
    <col min="2821" max="2822" width="6.85546875" customWidth="1"/>
    <col min="3073" max="3073" width="37.7109375" customWidth="1"/>
    <col min="3074" max="3074" width="16.42578125" customWidth="1"/>
    <col min="3075" max="3075" width="16.5703125" customWidth="1"/>
    <col min="3076" max="3076" width="16.42578125" customWidth="1"/>
    <col min="3077" max="3078" width="6.85546875" customWidth="1"/>
    <col min="3329" max="3329" width="37.7109375" customWidth="1"/>
    <col min="3330" max="3330" width="16.42578125" customWidth="1"/>
    <col min="3331" max="3331" width="16.5703125" customWidth="1"/>
    <col min="3332" max="3332" width="16.42578125" customWidth="1"/>
    <col min="3333" max="3334" width="6.85546875" customWidth="1"/>
    <col min="3585" max="3585" width="37.7109375" customWidth="1"/>
    <col min="3586" max="3586" width="16.42578125" customWidth="1"/>
    <col min="3587" max="3587" width="16.5703125" customWidth="1"/>
    <col min="3588" max="3588" width="16.42578125" customWidth="1"/>
    <col min="3589" max="3590" width="6.85546875" customWidth="1"/>
    <col min="3841" max="3841" width="37.7109375" customWidth="1"/>
    <col min="3842" max="3842" width="16.42578125" customWidth="1"/>
    <col min="3843" max="3843" width="16.5703125" customWidth="1"/>
    <col min="3844" max="3844" width="16.42578125" customWidth="1"/>
    <col min="3845" max="3846" width="6.85546875" customWidth="1"/>
    <col min="4097" max="4097" width="37.7109375" customWidth="1"/>
    <col min="4098" max="4098" width="16.42578125" customWidth="1"/>
    <col min="4099" max="4099" width="16.5703125" customWidth="1"/>
    <col min="4100" max="4100" width="16.42578125" customWidth="1"/>
    <col min="4101" max="4102" width="6.85546875" customWidth="1"/>
    <col min="4353" max="4353" width="37.7109375" customWidth="1"/>
    <col min="4354" max="4354" width="16.42578125" customWidth="1"/>
    <col min="4355" max="4355" width="16.5703125" customWidth="1"/>
    <col min="4356" max="4356" width="16.42578125" customWidth="1"/>
    <col min="4357" max="4358" width="6.85546875" customWidth="1"/>
    <col min="4609" max="4609" width="37.7109375" customWidth="1"/>
    <col min="4610" max="4610" width="16.42578125" customWidth="1"/>
    <col min="4611" max="4611" width="16.5703125" customWidth="1"/>
    <col min="4612" max="4612" width="16.42578125" customWidth="1"/>
    <col min="4613" max="4614" width="6.85546875" customWidth="1"/>
    <col min="4865" max="4865" width="37.7109375" customWidth="1"/>
    <col min="4866" max="4866" width="16.42578125" customWidth="1"/>
    <col min="4867" max="4867" width="16.5703125" customWidth="1"/>
    <col min="4868" max="4868" width="16.42578125" customWidth="1"/>
    <col min="4869" max="4870" width="6.85546875" customWidth="1"/>
    <col min="5121" max="5121" width="37.7109375" customWidth="1"/>
    <col min="5122" max="5122" width="16.42578125" customWidth="1"/>
    <col min="5123" max="5123" width="16.5703125" customWidth="1"/>
    <col min="5124" max="5124" width="16.42578125" customWidth="1"/>
    <col min="5125" max="5126" width="6.85546875" customWidth="1"/>
    <col min="5377" max="5377" width="37.7109375" customWidth="1"/>
    <col min="5378" max="5378" width="16.42578125" customWidth="1"/>
    <col min="5379" max="5379" width="16.5703125" customWidth="1"/>
    <col min="5380" max="5380" width="16.42578125" customWidth="1"/>
    <col min="5381" max="5382" width="6.85546875" customWidth="1"/>
    <col min="5633" max="5633" width="37.7109375" customWidth="1"/>
    <col min="5634" max="5634" width="16.42578125" customWidth="1"/>
    <col min="5635" max="5635" width="16.5703125" customWidth="1"/>
    <col min="5636" max="5636" width="16.42578125" customWidth="1"/>
    <col min="5637" max="5638" width="6.85546875" customWidth="1"/>
    <col min="5889" max="5889" width="37.7109375" customWidth="1"/>
    <col min="5890" max="5890" width="16.42578125" customWidth="1"/>
    <col min="5891" max="5891" width="16.5703125" customWidth="1"/>
    <col min="5892" max="5892" width="16.42578125" customWidth="1"/>
    <col min="5893" max="5894" width="6.85546875" customWidth="1"/>
    <col min="6145" max="6145" width="37.7109375" customWidth="1"/>
    <col min="6146" max="6146" width="16.42578125" customWidth="1"/>
    <col min="6147" max="6147" width="16.5703125" customWidth="1"/>
    <col min="6148" max="6148" width="16.42578125" customWidth="1"/>
    <col min="6149" max="6150" width="6.85546875" customWidth="1"/>
    <col min="6401" max="6401" width="37.7109375" customWidth="1"/>
    <col min="6402" max="6402" width="16.42578125" customWidth="1"/>
    <col min="6403" max="6403" width="16.5703125" customWidth="1"/>
    <col min="6404" max="6404" width="16.42578125" customWidth="1"/>
    <col min="6405" max="6406" width="6.85546875" customWidth="1"/>
    <col min="6657" max="6657" width="37.7109375" customWidth="1"/>
    <col min="6658" max="6658" width="16.42578125" customWidth="1"/>
    <col min="6659" max="6659" width="16.5703125" customWidth="1"/>
    <col min="6660" max="6660" width="16.42578125" customWidth="1"/>
    <col min="6661" max="6662" width="6.85546875" customWidth="1"/>
    <col min="6913" max="6913" width="37.7109375" customWidth="1"/>
    <col min="6914" max="6914" width="16.42578125" customWidth="1"/>
    <col min="6915" max="6915" width="16.5703125" customWidth="1"/>
    <col min="6916" max="6916" width="16.42578125" customWidth="1"/>
    <col min="6917" max="6918" width="6.85546875" customWidth="1"/>
    <col min="7169" max="7169" width="37.7109375" customWidth="1"/>
    <col min="7170" max="7170" width="16.42578125" customWidth="1"/>
    <col min="7171" max="7171" width="16.5703125" customWidth="1"/>
    <col min="7172" max="7172" width="16.42578125" customWidth="1"/>
    <col min="7173" max="7174" width="6.85546875" customWidth="1"/>
    <col min="7425" max="7425" width="37.7109375" customWidth="1"/>
    <col min="7426" max="7426" width="16.42578125" customWidth="1"/>
    <col min="7427" max="7427" width="16.5703125" customWidth="1"/>
    <col min="7428" max="7428" width="16.42578125" customWidth="1"/>
    <col min="7429" max="7430" width="6.85546875" customWidth="1"/>
    <col min="7681" max="7681" width="37.7109375" customWidth="1"/>
    <col min="7682" max="7682" width="16.42578125" customWidth="1"/>
    <col min="7683" max="7683" width="16.5703125" customWidth="1"/>
    <col min="7684" max="7684" width="16.42578125" customWidth="1"/>
    <col min="7685" max="7686" width="6.85546875" customWidth="1"/>
    <col min="7937" max="7937" width="37.7109375" customWidth="1"/>
    <col min="7938" max="7938" width="16.42578125" customWidth="1"/>
    <col min="7939" max="7939" width="16.5703125" customWidth="1"/>
    <col min="7940" max="7940" width="16.42578125" customWidth="1"/>
    <col min="7941" max="7942" width="6.85546875" customWidth="1"/>
    <col min="8193" max="8193" width="37.7109375" customWidth="1"/>
    <col min="8194" max="8194" width="16.42578125" customWidth="1"/>
    <col min="8195" max="8195" width="16.5703125" customWidth="1"/>
    <col min="8196" max="8196" width="16.42578125" customWidth="1"/>
    <col min="8197" max="8198" width="6.85546875" customWidth="1"/>
    <col min="8449" max="8449" width="37.7109375" customWidth="1"/>
    <col min="8450" max="8450" width="16.42578125" customWidth="1"/>
    <col min="8451" max="8451" width="16.5703125" customWidth="1"/>
    <col min="8452" max="8452" width="16.42578125" customWidth="1"/>
    <col min="8453" max="8454" width="6.85546875" customWidth="1"/>
    <col min="8705" max="8705" width="37.7109375" customWidth="1"/>
    <col min="8706" max="8706" width="16.42578125" customWidth="1"/>
    <col min="8707" max="8707" width="16.5703125" customWidth="1"/>
    <col min="8708" max="8708" width="16.42578125" customWidth="1"/>
    <col min="8709" max="8710" width="6.85546875" customWidth="1"/>
    <col min="8961" max="8961" width="37.7109375" customWidth="1"/>
    <col min="8962" max="8962" width="16.42578125" customWidth="1"/>
    <col min="8963" max="8963" width="16.5703125" customWidth="1"/>
    <col min="8964" max="8964" width="16.42578125" customWidth="1"/>
    <col min="8965" max="8966" width="6.85546875" customWidth="1"/>
    <col min="9217" max="9217" width="37.7109375" customWidth="1"/>
    <col min="9218" max="9218" width="16.42578125" customWidth="1"/>
    <col min="9219" max="9219" width="16.5703125" customWidth="1"/>
    <col min="9220" max="9220" width="16.42578125" customWidth="1"/>
    <col min="9221" max="9222" width="6.85546875" customWidth="1"/>
    <col min="9473" max="9473" width="37.7109375" customWidth="1"/>
    <col min="9474" max="9474" width="16.42578125" customWidth="1"/>
    <col min="9475" max="9475" width="16.5703125" customWidth="1"/>
    <col min="9476" max="9476" width="16.42578125" customWidth="1"/>
    <col min="9477" max="9478" width="6.85546875" customWidth="1"/>
    <col min="9729" max="9729" width="37.7109375" customWidth="1"/>
    <col min="9730" max="9730" width="16.42578125" customWidth="1"/>
    <col min="9731" max="9731" width="16.5703125" customWidth="1"/>
    <col min="9732" max="9732" width="16.42578125" customWidth="1"/>
    <col min="9733" max="9734" width="6.85546875" customWidth="1"/>
    <col min="9985" max="9985" width="37.7109375" customWidth="1"/>
    <col min="9986" max="9986" width="16.42578125" customWidth="1"/>
    <col min="9987" max="9987" width="16.5703125" customWidth="1"/>
    <col min="9988" max="9988" width="16.42578125" customWidth="1"/>
    <col min="9989" max="9990" width="6.85546875" customWidth="1"/>
    <col min="10241" max="10241" width="37.7109375" customWidth="1"/>
    <col min="10242" max="10242" width="16.42578125" customWidth="1"/>
    <col min="10243" max="10243" width="16.5703125" customWidth="1"/>
    <col min="10244" max="10244" width="16.42578125" customWidth="1"/>
    <col min="10245" max="10246" width="6.85546875" customWidth="1"/>
    <col min="10497" max="10497" width="37.7109375" customWidth="1"/>
    <col min="10498" max="10498" width="16.42578125" customWidth="1"/>
    <col min="10499" max="10499" width="16.5703125" customWidth="1"/>
    <col min="10500" max="10500" width="16.42578125" customWidth="1"/>
    <col min="10501" max="10502" width="6.85546875" customWidth="1"/>
    <col min="10753" max="10753" width="37.7109375" customWidth="1"/>
    <col min="10754" max="10754" width="16.42578125" customWidth="1"/>
    <col min="10755" max="10755" width="16.5703125" customWidth="1"/>
    <col min="10756" max="10756" width="16.42578125" customWidth="1"/>
    <col min="10757" max="10758" width="6.85546875" customWidth="1"/>
    <col min="11009" max="11009" width="37.7109375" customWidth="1"/>
    <col min="11010" max="11010" width="16.42578125" customWidth="1"/>
    <col min="11011" max="11011" width="16.5703125" customWidth="1"/>
    <col min="11012" max="11012" width="16.42578125" customWidth="1"/>
    <col min="11013" max="11014" width="6.85546875" customWidth="1"/>
    <col min="11265" max="11265" width="37.7109375" customWidth="1"/>
    <col min="11266" max="11266" width="16.42578125" customWidth="1"/>
    <col min="11267" max="11267" width="16.5703125" customWidth="1"/>
    <col min="11268" max="11268" width="16.42578125" customWidth="1"/>
    <col min="11269" max="11270" width="6.85546875" customWidth="1"/>
    <col min="11521" max="11521" width="37.7109375" customWidth="1"/>
    <col min="11522" max="11522" width="16.42578125" customWidth="1"/>
    <col min="11523" max="11523" width="16.5703125" customWidth="1"/>
    <col min="11524" max="11524" width="16.42578125" customWidth="1"/>
    <col min="11525" max="11526" width="6.85546875" customWidth="1"/>
    <col min="11777" max="11777" width="37.7109375" customWidth="1"/>
    <col min="11778" max="11778" width="16.42578125" customWidth="1"/>
    <col min="11779" max="11779" width="16.5703125" customWidth="1"/>
    <col min="11780" max="11780" width="16.42578125" customWidth="1"/>
    <col min="11781" max="11782" width="6.85546875" customWidth="1"/>
    <col min="12033" max="12033" width="37.7109375" customWidth="1"/>
    <col min="12034" max="12034" width="16.42578125" customWidth="1"/>
    <col min="12035" max="12035" width="16.5703125" customWidth="1"/>
    <col min="12036" max="12036" width="16.42578125" customWidth="1"/>
    <col min="12037" max="12038" width="6.85546875" customWidth="1"/>
    <col min="12289" max="12289" width="37.7109375" customWidth="1"/>
    <col min="12290" max="12290" width="16.42578125" customWidth="1"/>
    <col min="12291" max="12291" width="16.5703125" customWidth="1"/>
    <col min="12292" max="12292" width="16.42578125" customWidth="1"/>
    <col min="12293" max="12294" width="6.85546875" customWidth="1"/>
    <col min="12545" max="12545" width="37.7109375" customWidth="1"/>
    <col min="12546" max="12546" width="16.42578125" customWidth="1"/>
    <col min="12547" max="12547" width="16.5703125" customWidth="1"/>
    <col min="12548" max="12548" width="16.42578125" customWidth="1"/>
    <col min="12549" max="12550" width="6.85546875" customWidth="1"/>
    <col min="12801" max="12801" width="37.7109375" customWidth="1"/>
    <col min="12802" max="12802" width="16.42578125" customWidth="1"/>
    <col min="12803" max="12803" width="16.5703125" customWidth="1"/>
    <col min="12804" max="12804" width="16.42578125" customWidth="1"/>
    <col min="12805" max="12806" width="6.85546875" customWidth="1"/>
    <col min="13057" max="13057" width="37.7109375" customWidth="1"/>
    <col min="13058" max="13058" width="16.42578125" customWidth="1"/>
    <col min="13059" max="13059" width="16.5703125" customWidth="1"/>
    <col min="13060" max="13060" width="16.42578125" customWidth="1"/>
    <col min="13061" max="13062" width="6.85546875" customWidth="1"/>
    <col min="13313" max="13313" width="37.7109375" customWidth="1"/>
    <col min="13314" max="13314" width="16.42578125" customWidth="1"/>
    <col min="13315" max="13315" width="16.5703125" customWidth="1"/>
    <col min="13316" max="13316" width="16.42578125" customWidth="1"/>
    <col min="13317" max="13318" width="6.85546875" customWidth="1"/>
    <col min="13569" max="13569" width="37.7109375" customWidth="1"/>
    <col min="13570" max="13570" width="16.42578125" customWidth="1"/>
    <col min="13571" max="13571" width="16.5703125" customWidth="1"/>
    <col min="13572" max="13572" width="16.42578125" customWidth="1"/>
    <col min="13573" max="13574" width="6.85546875" customWidth="1"/>
    <col min="13825" max="13825" width="37.7109375" customWidth="1"/>
    <col min="13826" max="13826" width="16.42578125" customWidth="1"/>
    <col min="13827" max="13827" width="16.5703125" customWidth="1"/>
    <col min="13828" max="13828" width="16.42578125" customWidth="1"/>
    <col min="13829" max="13830" width="6.85546875" customWidth="1"/>
    <col min="14081" max="14081" width="37.7109375" customWidth="1"/>
    <col min="14082" max="14082" width="16.42578125" customWidth="1"/>
    <col min="14083" max="14083" width="16.5703125" customWidth="1"/>
    <col min="14084" max="14084" width="16.42578125" customWidth="1"/>
    <col min="14085" max="14086" width="6.85546875" customWidth="1"/>
    <col min="14337" max="14337" width="37.7109375" customWidth="1"/>
    <col min="14338" max="14338" width="16.42578125" customWidth="1"/>
    <col min="14339" max="14339" width="16.5703125" customWidth="1"/>
    <col min="14340" max="14340" width="16.42578125" customWidth="1"/>
    <col min="14341" max="14342" width="6.85546875" customWidth="1"/>
    <col min="14593" max="14593" width="37.7109375" customWidth="1"/>
    <col min="14594" max="14594" width="16.42578125" customWidth="1"/>
    <col min="14595" max="14595" width="16.5703125" customWidth="1"/>
    <col min="14596" max="14596" width="16.42578125" customWidth="1"/>
    <col min="14597" max="14598" width="6.85546875" customWidth="1"/>
    <col min="14849" max="14849" width="37.7109375" customWidth="1"/>
    <col min="14850" max="14850" width="16.42578125" customWidth="1"/>
    <col min="14851" max="14851" width="16.5703125" customWidth="1"/>
    <col min="14852" max="14852" width="16.42578125" customWidth="1"/>
    <col min="14853" max="14854" width="6.85546875" customWidth="1"/>
    <col min="15105" max="15105" width="37.7109375" customWidth="1"/>
    <col min="15106" max="15106" width="16.42578125" customWidth="1"/>
    <col min="15107" max="15107" width="16.5703125" customWidth="1"/>
    <col min="15108" max="15108" width="16.42578125" customWidth="1"/>
    <col min="15109" max="15110" width="6.85546875" customWidth="1"/>
    <col min="15361" max="15361" width="37.7109375" customWidth="1"/>
    <col min="15362" max="15362" width="16.42578125" customWidth="1"/>
    <col min="15363" max="15363" width="16.5703125" customWidth="1"/>
    <col min="15364" max="15364" width="16.42578125" customWidth="1"/>
    <col min="15365" max="15366" width="6.85546875" customWidth="1"/>
    <col min="15617" max="15617" width="37.7109375" customWidth="1"/>
    <col min="15618" max="15618" width="16.42578125" customWidth="1"/>
    <col min="15619" max="15619" width="16.5703125" customWidth="1"/>
    <col min="15620" max="15620" width="16.42578125" customWidth="1"/>
    <col min="15621" max="15622" width="6.85546875" customWidth="1"/>
    <col min="15873" max="15873" width="37.7109375" customWidth="1"/>
    <col min="15874" max="15874" width="16.42578125" customWidth="1"/>
    <col min="15875" max="15875" width="16.5703125" customWidth="1"/>
    <col min="15876" max="15876" width="16.42578125" customWidth="1"/>
    <col min="15877" max="15878" width="6.85546875" customWidth="1"/>
    <col min="16129" max="16129" width="37.7109375" customWidth="1"/>
    <col min="16130" max="16130" width="16.42578125" customWidth="1"/>
    <col min="16131" max="16131" width="16.5703125" customWidth="1"/>
    <col min="16132" max="16132" width="16.42578125" customWidth="1"/>
    <col min="16133" max="16134" width="6.85546875" customWidth="1"/>
  </cols>
  <sheetData>
    <row r="1" spans="1:6" ht="25.5" customHeight="1" x14ac:dyDescent="0.2">
      <c r="A1" s="135" t="s">
        <v>247</v>
      </c>
      <c r="B1" s="135"/>
      <c r="C1" s="135"/>
      <c r="D1" s="135"/>
      <c r="E1" s="135"/>
      <c r="F1" s="135"/>
    </row>
    <row r="2" spans="1:6" ht="27.75" customHeight="1" x14ac:dyDescent="0.2"/>
    <row r="3" spans="1:6" ht="21" customHeight="1" x14ac:dyDescent="0.2">
      <c r="A3" s="104" t="s">
        <v>172</v>
      </c>
      <c r="B3" s="69" t="s">
        <v>248</v>
      </c>
      <c r="C3" s="69" t="s">
        <v>231</v>
      </c>
      <c r="D3" s="69" t="s">
        <v>249</v>
      </c>
      <c r="E3" s="69" t="s">
        <v>250</v>
      </c>
      <c r="F3" s="69" t="s">
        <v>251</v>
      </c>
    </row>
    <row r="4" spans="1:6" x14ac:dyDescent="0.2">
      <c r="A4" s="87">
        <v>1</v>
      </c>
      <c r="B4" s="88">
        <v>2</v>
      </c>
      <c r="C4" s="88">
        <v>3</v>
      </c>
      <c r="D4" s="88">
        <v>4</v>
      </c>
      <c r="E4" s="88">
        <v>5</v>
      </c>
      <c r="F4" s="88">
        <v>6</v>
      </c>
    </row>
    <row r="5" spans="1:6" ht="33.75" customHeight="1" x14ac:dyDescent="0.2">
      <c r="A5" s="89" t="s">
        <v>193</v>
      </c>
      <c r="B5" s="90">
        <v>1175355.77</v>
      </c>
      <c r="C5" s="90">
        <v>1429138.97</v>
      </c>
      <c r="D5" s="90">
        <v>1404830.93</v>
      </c>
      <c r="E5" s="90">
        <v>119.52</v>
      </c>
      <c r="F5" s="90">
        <v>98.3</v>
      </c>
    </row>
    <row r="6" spans="1:6" x14ac:dyDescent="0.2">
      <c r="A6" s="106" t="s">
        <v>194</v>
      </c>
      <c r="B6" s="90">
        <v>1175355.77</v>
      </c>
      <c r="C6" s="90">
        <v>1429138.97</v>
      </c>
      <c r="D6" s="90">
        <v>1404830.93</v>
      </c>
      <c r="E6" s="90">
        <v>119.52</v>
      </c>
      <c r="F6" s="90">
        <v>98.3</v>
      </c>
    </row>
    <row r="7" spans="1:6" ht="18" customHeight="1" x14ac:dyDescent="0.2">
      <c r="A7" s="107" t="s">
        <v>195</v>
      </c>
      <c r="B7" s="91">
        <v>1175355.77</v>
      </c>
      <c r="C7" s="91">
        <v>1429138.97</v>
      </c>
      <c r="D7" s="91">
        <v>1404830.93</v>
      </c>
      <c r="E7" s="91">
        <v>119.52</v>
      </c>
      <c r="F7" s="91">
        <v>98.3</v>
      </c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99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sqref="A1:XFD1048576"/>
    </sheetView>
  </sheetViews>
  <sheetFormatPr defaultRowHeight="12.75" x14ac:dyDescent="0.2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  <col min="257" max="257" width="5.5703125" customWidth="1"/>
    <col min="258" max="258" width="32.140625" customWidth="1"/>
    <col min="259" max="259" width="16.42578125" customWidth="1"/>
    <col min="260" max="260" width="16.5703125" customWidth="1"/>
    <col min="261" max="261" width="16.42578125" customWidth="1"/>
    <col min="262" max="263" width="6.85546875" customWidth="1"/>
    <col min="513" max="513" width="5.5703125" customWidth="1"/>
    <col min="514" max="514" width="32.140625" customWidth="1"/>
    <col min="515" max="515" width="16.42578125" customWidth="1"/>
    <col min="516" max="516" width="16.5703125" customWidth="1"/>
    <col min="517" max="517" width="16.42578125" customWidth="1"/>
    <col min="518" max="519" width="6.85546875" customWidth="1"/>
    <col min="769" max="769" width="5.5703125" customWidth="1"/>
    <col min="770" max="770" width="32.140625" customWidth="1"/>
    <col min="771" max="771" width="16.42578125" customWidth="1"/>
    <col min="772" max="772" width="16.5703125" customWidth="1"/>
    <col min="773" max="773" width="16.42578125" customWidth="1"/>
    <col min="774" max="775" width="6.85546875" customWidth="1"/>
    <col min="1025" max="1025" width="5.5703125" customWidth="1"/>
    <col min="1026" max="1026" width="32.140625" customWidth="1"/>
    <col min="1027" max="1027" width="16.42578125" customWidth="1"/>
    <col min="1028" max="1028" width="16.5703125" customWidth="1"/>
    <col min="1029" max="1029" width="16.42578125" customWidth="1"/>
    <col min="1030" max="1031" width="6.85546875" customWidth="1"/>
    <col min="1281" max="1281" width="5.5703125" customWidth="1"/>
    <col min="1282" max="1282" width="32.140625" customWidth="1"/>
    <col min="1283" max="1283" width="16.42578125" customWidth="1"/>
    <col min="1284" max="1284" width="16.5703125" customWidth="1"/>
    <col min="1285" max="1285" width="16.42578125" customWidth="1"/>
    <col min="1286" max="1287" width="6.85546875" customWidth="1"/>
    <col min="1537" max="1537" width="5.5703125" customWidth="1"/>
    <col min="1538" max="1538" width="32.140625" customWidth="1"/>
    <col min="1539" max="1539" width="16.42578125" customWidth="1"/>
    <col min="1540" max="1540" width="16.5703125" customWidth="1"/>
    <col min="1541" max="1541" width="16.42578125" customWidth="1"/>
    <col min="1542" max="1543" width="6.85546875" customWidth="1"/>
    <col min="1793" max="1793" width="5.5703125" customWidth="1"/>
    <col min="1794" max="1794" width="32.140625" customWidth="1"/>
    <col min="1795" max="1795" width="16.42578125" customWidth="1"/>
    <col min="1796" max="1796" width="16.5703125" customWidth="1"/>
    <col min="1797" max="1797" width="16.42578125" customWidth="1"/>
    <col min="1798" max="1799" width="6.85546875" customWidth="1"/>
    <col min="2049" max="2049" width="5.5703125" customWidth="1"/>
    <col min="2050" max="2050" width="32.140625" customWidth="1"/>
    <col min="2051" max="2051" width="16.42578125" customWidth="1"/>
    <col min="2052" max="2052" width="16.5703125" customWidth="1"/>
    <col min="2053" max="2053" width="16.42578125" customWidth="1"/>
    <col min="2054" max="2055" width="6.85546875" customWidth="1"/>
    <col min="2305" max="2305" width="5.5703125" customWidth="1"/>
    <col min="2306" max="2306" width="32.140625" customWidth="1"/>
    <col min="2307" max="2307" width="16.42578125" customWidth="1"/>
    <col min="2308" max="2308" width="16.5703125" customWidth="1"/>
    <col min="2309" max="2309" width="16.42578125" customWidth="1"/>
    <col min="2310" max="2311" width="6.85546875" customWidth="1"/>
    <col min="2561" max="2561" width="5.5703125" customWidth="1"/>
    <col min="2562" max="2562" width="32.140625" customWidth="1"/>
    <col min="2563" max="2563" width="16.42578125" customWidth="1"/>
    <col min="2564" max="2564" width="16.5703125" customWidth="1"/>
    <col min="2565" max="2565" width="16.42578125" customWidth="1"/>
    <col min="2566" max="2567" width="6.85546875" customWidth="1"/>
    <col min="2817" max="2817" width="5.5703125" customWidth="1"/>
    <col min="2818" max="2818" width="32.140625" customWidth="1"/>
    <col min="2819" max="2819" width="16.42578125" customWidth="1"/>
    <col min="2820" max="2820" width="16.5703125" customWidth="1"/>
    <col min="2821" max="2821" width="16.42578125" customWidth="1"/>
    <col min="2822" max="2823" width="6.85546875" customWidth="1"/>
    <col min="3073" max="3073" width="5.5703125" customWidth="1"/>
    <col min="3074" max="3074" width="32.140625" customWidth="1"/>
    <col min="3075" max="3075" width="16.42578125" customWidth="1"/>
    <col min="3076" max="3076" width="16.5703125" customWidth="1"/>
    <col min="3077" max="3077" width="16.42578125" customWidth="1"/>
    <col min="3078" max="3079" width="6.85546875" customWidth="1"/>
    <col min="3329" max="3329" width="5.5703125" customWidth="1"/>
    <col min="3330" max="3330" width="32.140625" customWidth="1"/>
    <col min="3331" max="3331" width="16.42578125" customWidth="1"/>
    <col min="3332" max="3332" width="16.5703125" customWidth="1"/>
    <col min="3333" max="3333" width="16.42578125" customWidth="1"/>
    <col min="3334" max="3335" width="6.85546875" customWidth="1"/>
    <col min="3585" max="3585" width="5.5703125" customWidth="1"/>
    <col min="3586" max="3586" width="32.140625" customWidth="1"/>
    <col min="3587" max="3587" width="16.42578125" customWidth="1"/>
    <col min="3588" max="3588" width="16.5703125" customWidth="1"/>
    <col min="3589" max="3589" width="16.42578125" customWidth="1"/>
    <col min="3590" max="3591" width="6.85546875" customWidth="1"/>
    <col min="3841" max="3841" width="5.5703125" customWidth="1"/>
    <col min="3842" max="3842" width="32.140625" customWidth="1"/>
    <col min="3843" max="3843" width="16.42578125" customWidth="1"/>
    <col min="3844" max="3844" width="16.5703125" customWidth="1"/>
    <col min="3845" max="3845" width="16.42578125" customWidth="1"/>
    <col min="3846" max="3847" width="6.85546875" customWidth="1"/>
    <col min="4097" max="4097" width="5.5703125" customWidth="1"/>
    <col min="4098" max="4098" width="32.140625" customWidth="1"/>
    <col min="4099" max="4099" width="16.42578125" customWidth="1"/>
    <col min="4100" max="4100" width="16.5703125" customWidth="1"/>
    <col min="4101" max="4101" width="16.42578125" customWidth="1"/>
    <col min="4102" max="4103" width="6.85546875" customWidth="1"/>
    <col min="4353" max="4353" width="5.5703125" customWidth="1"/>
    <col min="4354" max="4354" width="32.140625" customWidth="1"/>
    <col min="4355" max="4355" width="16.42578125" customWidth="1"/>
    <col min="4356" max="4356" width="16.5703125" customWidth="1"/>
    <col min="4357" max="4357" width="16.42578125" customWidth="1"/>
    <col min="4358" max="4359" width="6.85546875" customWidth="1"/>
    <col min="4609" max="4609" width="5.5703125" customWidth="1"/>
    <col min="4610" max="4610" width="32.140625" customWidth="1"/>
    <col min="4611" max="4611" width="16.42578125" customWidth="1"/>
    <col min="4612" max="4612" width="16.5703125" customWidth="1"/>
    <col min="4613" max="4613" width="16.42578125" customWidth="1"/>
    <col min="4614" max="4615" width="6.85546875" customWidth="1"/>
    <col min="4865" max="4865" width="5.5703125" customWidth="1"/>
    <col min="4866" max="4866" width="32.140625" customWidth="1"/>
    <col min="4867" max="4867" width="16.42578125" customWidth="1"/>
    <col min="4868" max="4868" width="16.5703125" customWidth="1"/>
    <col min="4869" max="4869" width="16.42578125" customWidth="1"/>
    <col min="4870" max="4871" width="6.85546875" customWidth="1"/>
    <col min="5121" max="5121" width="5.5703125" customWidth="1"/>
    <col min="5122" max="5122" width="32.140625" customWidth="1"/>
    <col min="5123" max="5123" width="16.42578125" customWidth="1"/>
    <col min="5124" max="5124" width="16.5703125" customWidth="1"/>
    <col min="5125" max="5125" width="16.42578125" customWidth="1"/>
    <col min="5126" max="5127" width="6.85546875" customWidth="1"/>
    <col min="5377" max="5377" width="5.5703125" customWidth="1"/>
    <col min="5378" max="5378" width="32.140625" customWidth="1"/>
    <col min="5379" max="5379" width="16.42578125" customWidth="1"/>
    <col min="5380" max="5380" width="16.5703125" customWidth="1"/>
    <col min="5381" max="5381" width="16.42578125" customWidth="1"/>
    <col min="5382" max="5383" width="6.85546875" customWidth="1"/>
    <col min="5633" max="5633" width="5.5703125" customWidth="1"/>
    <col min="5634" max="5634" width="32.140625" customWidth="1"/>
    <col min="5635" max="5635" width="16.42578125" customWidth="1"/>
    <col min="5636" max="5636" width="16.5703125" customWidth="1"/>
    <col min="5637" max="5637" width="16.42578125" customWidth="1"/>
    <col min="5638" max="5639" width="6.85546875" customWidth="1"/>
    <col min="5889" max="5889" width="5.5703125" customWidth="1"/>
    <col min="5890" max="5890" width="32.140625" customWidth="1"/>
    <col min="5891" max="5891" width="16.42578125" customWidth="1"/>
    <col min="5892" max="5892" width="16.5703125" customWidth="1"/>
    <col min="5893" max="5893" width="16.42578125" customWidth="1"/>
    <col min="5894" max="5895" width="6.85546875" customWidth="1"/>
    <col min="6145" max="6145" width="5.5703125" customWidth="1"/>
    <col min="6146" max="6146" width="32.140625" customWidth="1"/>
    <col min="6147" max="6147" width="16.42578125" customWidth="1"/>
    <col min="6148" max="6148" width="16.5703125" customWidth="1"/>
    <col min="6149" max="6149" width="16.42578125" customWidth="1"/>
    <col min="6150" max="6151" width="6.85546875" customWidth="1"/>
    <col min="6401" max="6401" width="5.5703125" customWidth="1"/>
    <col min="6402" max="6402" width="32.140625" customWidth="1"/>
    <col min="6403" max="6403" width="16.42578125" customWidth="1"/>
    <col min="6404" max="6404" width="16.5703125" customWidth="1"/>
    <col min="6405" max="6405" width="16.42578125" customWidth="1"/>
    <col min="6406" max="6407" width="6.85546875" customWidth="1"/>
    <col min="6657" max="6657" width="5.5703125" customWidth="1"/>
    <col min="6658" max="6658" width="32.140625" customWidth="1"/>
    <col min="6659" max="6659" width="16.42578125" customWidth="1"/>
    <col min="6660" max="6660" width="16.5703125" customWidth="1"/>
    <col min="6661" max="6661" width="16.42578125" customWidth="1"/>
    <col min="6662" max="6663" width="6.85546875" customWidth="1"/>
    <col min="6913" max="6913" width="5.5703125" customWidth="1"/>
    <col min="6914" max="6914" width="32.140625" customWidth="1"/>
    <col min="6915" max="6915" width="16.42578125" customWidth="1"/>
    <col min="6916" max="6916" width="16.5703125" customWidth="1"/>
    <col min="6917" max="6917" width="16.42578125" customWidth="1"/>
    <col min="6918" max="6919" width="6.85546875" customWidth="1"/>
    <col min="7169" max="7169" width="5.5703125" customWidth="1"/>
    <col min="7170" max="7170" width="32.140625" customWidth="1"/>
    <col min="7171" max="7171" width="16.42578125" customWidth="1"/>
    <col min="7172" max="7172" width="16.5703125" customWidth="1"/>
    <col min="7173" max="7173" width="16.42578125" customWidth="1"/>
    <col min="7174" max="7175" width="6.85546875" customWidth="1"/>
    <col min="7425" max="7425" width="5.5703125" customWidth="1"/>
    <col min="7426" max="7426" width="32.140625" customWidth="1"/>
    <col min="7427" max="7427" width="16.42578125" customWidth="1"/>
    <col min="7428" max="7428" width="16.5703125" customWidth="1"/>
    <col min="7429" max="7429" width="16.42578125" customWidth="1"/>
    <col min="7430" max="7431" width="6.85546875" customWidth="1"/>
    <col min="7681" max="7681" width="5.5703125" customWidth="1"/>
    <col min="7682" max="7682" width="32.140625" customWidth="1"/>
    <col min="7683" max="7683" width="16.42578125" customWidth="1"/>
    <col min="7684" max="7684" width="16.5703125" customWidth="1"/>
    <col min="7685" max="7685" width="16.42578125" customWidth="1"/>
    <col min="7686" max="7687" width="6.85546875" customWidth="1"/>
    <col min="7937" max="7937" width="5.5703125" customWidth="1"/>
    <col min="7938" max="7938" width="32.140625" customWidth="1"/>
    <col min="7939" max="7939" width="16.42578125" customWidth="1"/>
    <col min="7940" max="7940" width="16.5703125" customWidth="1"/>
    <col min="7941" max="7941" width="16.42578125" customWidth="1"/>
    <col min="7942" max="7943" width="6.85546875" customWidth="1"/>
    <col min="8193" max="8193" width="5.5703125" customWidth="1"/>
    <col min="8194" max="8194" width="32.140625" customWidth="1"/>
    <col min="8195" max="8195" width="16.42578125" customWidth="1"/>
    <col min="8196" max="8196" width="16.5703125" customWidth="1"/>
    <col min="8197" max="8197" width="16.42578125" customWidth="1"/>
    <col min="8198" max="8199" width="6.85546875" customWidth="1"/>
    <col min="8449" max="8449" width="5.5703125" customWidth="1"/>
    <col min="8450" max="8450" width="32.140625" customWidth="1"/>
    <col min="8451" max="8451" width="16.42578125" customWidth="1"/>
    <col min="8452" max="8452" width="16.5703125" customWidth="1"/>
    <col min="8453" max="8453" width="16.42578125" customWidth="1"/>
    <col min="8454" max="8455" width="6.85546875" customWidth="1"/>
    <col min="8705" max="8705" width="5.5703125" customWidth="1"/>
    <col min="8706" max="8706" width="32.140625" customWidth="1"/>
    <col min="8707" max="8707" width="16.42578125" customWidth="1"/>
    <col min="8708" max="8708" width="16.5703125" customWidth="1"/>
    <col min="8709" max="8709" width="16.42578125" customWidth="1"/>
    <col min="8710" max="8711" width="6.85546875" customWidth="1"/>
    <col min="8961" max="8961" width="5.5703125" customWidth="1"/>
    <col min="8962" max="8962" width="32.140625" customWidth="1"/>
    <col min="8963" max="8963" width="16.42578125" customWidth="1"/>
    <col min="8964" max="8964" width="16.5703125" customWidth="1"/>
    <col min="8965" max="8965" width="16.42578125" customWidth="1"/>
    <col min="8966" max="8967" width="6.85546875" customWidth="1"/>
    <col min="9217" max="9217" width="5.5703125" customWidth="1"/>
    <col min="9218" max="9218" width="32.140625" customWidth="1"/>
    <col min="9219" max="9219" width="16.42578125" customWidth="1"/>
    <col min="9220" max="9220" width="16.5703125" customWidth="1"/>
    <col min="9221" max="9221" width="16.42578125" customWidth="1"/>
    <col min="9222" max="9223" width="6.85546875" customWidth="1"/>
    <col min="9473" max="9473" width="5.5703125" customWidth="1"/>
    <col min="9474" max="9474" width="32.140625" customWidth="1"/>
    <col min="9475" max="9475" width="16.42578125" customWidth="1"/>
    <col min="9476" max="9476" width="16.5703125" customWidth="1"/>
    <col min="9477" max="9477" width="16.42578125" customWidth="1"/>
    <col min="9478" max="9479" width="6.85546875" customWidth="1"/>
    <col min="9729" max="9729" width="5.5703125" customWidth="1"/>
    <col min="9730" max="9730" width="32.140625" customWidth="1"/>
    <col min="9731" max="9731" width="16.42578125" customWidth="1"/>
    <col min="9732" max="9732" width="16.5703125" customWidth="1"/>
    <col min="9733" max="9733" width="16.42578125" customWidth="1"/>
    <col min="9734" max="9735" width="6.85546875" customWidth="1"/>
    <col min="9985" max="9985" width="5.5703125" customWidth="1"/>
    <col min="9986" max="9986" width="32.140625" customWidth="1"/>
    <col min="9987" max="9987" width="16.42578125" customWidth="1"/>
    <col min="9988" max="9988" width="16.5703125" customWidth="1"/>
    <col min="9989" max="9989" width="16.42578125" customWidth="1"/>
    <col min="9990" max="9991" width="6.85546875" customWidth="1"/>
    <col min="10241" max="10241" width="5.5703125" customWidth="1"/>
    <col min="10242" max="10242" width="32.140625" customWidth="1"/>
    <col min="10243" max="10243" width="16.42578125" customWidth="1"/>
    <col min="10244" max="10244" width="16.5703125" customWidth="1"/>
    <col min="10245" max="10245" width="16.42578125" customWidth="1"/>
    <col min="10246" max="10247" width="6.85546875" customWidth="1"/>
    <col min="10497" max="10497" width="5.5703125" customWidth="1"/>
    <col min="10498" max="10498" width="32.140625" customWidth="1"/>
    <col min="10499" max="10499" width="16.42578125" customWidth="1"/>
    <col min="10500" max="10500" width="16.5703125" customWidth="1"/>
    <col min="10501" max="10501" width="16.42578125" customWidth="1"/>
    <col min="10502" max="10503" width="6.85546875" customWidth="1"/>
    <col min="10753" max="10753" width="5.5703125" customWidth="1"/>
    <col min="10754" max="10754" width="32.140625" customWidth="1"/>
    <col min="10755" max="10755" width="16.42578125" customWidth="1"/>
    <col min="10756" max="10756" width="16.5703125" customWidth="1"/>
    <col min="10757" max="10757" width="16.42578125" customWidth="1"/>
    <col min="10758" max="10759" width="6.85546875" customWidth="1"/>
    <col min="11009" max="11009" width="5.5703125" customWidth="1"/>
    <col min="11010" max="11010" width="32.140625" customWidth="1"/>
    <col min="11011" max="11011" width="16.42578125" customWidth="1"/>
    <col min="11012" max="11012" width="16.5703125" customWidth="1"/>
    <col min="11013" max="11013" width="16.42578125" customWidth="1"/>
    <col min="11014" max="11015" width="6.85546875" customWidth="1"/>
    <col min="11265" max="11265" width="5.5703125" customWidth="1"/>
    <col min="11266" max="11266" width="32.140625" customWidth="1"/>
    <col min="11267" max="11267" width="16.42578125" customWidth="1"/>
    <col min="11268" max="11268" width="16.5703125" customWidth="1"/>
    <col min="11269" max="11269" width="16.42578125" customWidth="1"/>
    <col min="11270" max="11271" width="6.85546875" customWidth="1"/>
    <col min="11521" max="11521" width="5.5703125" customWidth="1"/>
    <col min="11522" max="11522" width="32.140625" customWidth="1"/>
    <col min="11523" max="11523" width="16.42578125" customWidth="1"/>
    <col min="11524" max="11524" width="16.5703125" customWidth="1"/>
    <col min="11525" max="11525" width="16.42578125" customWidth="1"/>
    <col min="11526" max="11527" width="6.85546875" customWidth="1"/>
    <col min="11777" max="11777" width="5.5703125" customWidth="1"/>
    <col min="11778" max="11778" width="32.140625" customWidth="1"/>
    <col min="11779" max="11779" width="16.42578125" customWidth="1"/>
    <col min="11780" max="11780" width="16.5703125" customWidth="1"/>
    <col min="11781" max="11781" width="16.42578125" customWidth="1"/>
    <col min="11782" max="11783" width="6.85546875" customWidth="1"/>
    <col min="12033" max="12033" width="5.5703125" customWidth="1"/>
    <col min="12034" max="12034" width="32.140625" customWidth="1"/>
    <col min="12035" max="12035" width="16.42578125" customWidth="1"/>
    <col min="12036" max="12036" width="16.5703125" customWidth="1"/>
    <col min="12037" max="12037" width="16.42578125" customWidth="1"/>
    <col min="12038" max="12039" width="6.85546875" customWidth="1"/>
    <col min="12289" max="12289" width="5.5703125" customWidth="1"/>
    <col min="12290" max="12290" width="32.140625" customWidth="1"/>
    <col min="12291" max="12291" width="16.42578125" customWidth="1"/>
    <col min="12292" max="12292" width="16.5703125" customWidth="1"/>
    <col min="12293" max="12293" width="16.42578125" customWidth="1"/>
    <col min="12294" max="12295" width="6.85546875" customWidth="1"/>
    <col min="12545" max="12545" width="5.5703125" customWidth="1"/>
    <col min="12546" max="12546" width="32.140625" customWidth="1"/>
    <col min="12547" max="12547" width="16.42578125" customWidth="1"/>
    <col min="12548" max="12548" width="16.5703125" customWidth="1"/>
    <col min="12549" max="12549" width="16.42578125" customWidth="1"/>
    <col min="12550" max="12551" width="6.85546875" customWidth="1"/>
    <col min="12801" max="12801" width="5.5703125" customWidth="1"/>
    <col min="12802" max="12802" width="32.140625" customWidth="1"/>
    <col min="12803" max="12803" width="16.42578125" customWidth="1"/>
    <col min="12804" max="12804" width="16.5703125" customWidth="1"/>
    <col min="12805" max="12805" width="16.42578125" customWidth="1"/>
    <col min="12806" max="12807" width="6.85546875" customWidth="1"/>
    <col min="13057" max="13057" width="5.5703125" customWidth="1"/>
    <col min="13058" max="13058" width="32.140625" customWidth="1"/>
    <col min="13059" max="13059" width="16.42578125" customWidth="1"/>
    <col min="13060" max="13060" width="16.5703125" customWidth="1"/>
    <col min="13061" max="13061" width="16.42578125" customWidth="1"/>
    <col min="13062" max="13063" width="6.85546875" customWidth="1"/>
    <col min="13313" max="13313" width="5.5703125" customWidth="1"/>
    <col min="13314" max="13314" width="32.140625" customWidth="1"/>
    <col min="13315" max="13315" width="16.42578125" customWidth="1"/>
    <col min="13316" max="13316" width="16.5703125" customWidth="1"/>
    <col min="13317" max="13317" width="16.42578125" customWidth="1"/>
    <col min="13318" max="13319" width="6.85546875" customWidth="1"/>
    <col min="13569" max="13569" width="5.5703125" customWidth="1"/>
    <col min="13570" max="13570" width="32.140625" customWidth="1"/>
    <col min="13571" max="13571" width="16.42578125" customWidth="1"/>
    <col min="13572" max="13572" width="16.5703125" customWidth="1"/>
    <col min="13573" max="13573" width="16.42578125" customWidth="1"/>
    <col min="13574" max="13575" width="6.85546875" customWidth="1"/>
    <col min="13825" max="13825" width="5.5703125" customWidth="1"/>
    <col min="13826" max="13826" width="32.140625" customWidth="1"/>
    <col min="13827" max="13827" width="16.42578125" customWidth="1"/>
    <col min="13828" max="13828" width="16.5703125" customWidth="1"/>
    <col min="13829" max="13829" width="16.42578125" customWidth="1"/>
    <col min="13830" max="13831" width="6.85546875" customWidth="1"/>
    <col min="14081" max="14081" width="5.5703125" customWidth="1"/>
    <col min="14082" max="14082" width="32.140625" customWidth="1"/>
    <col min="14083" max="14083" width="16.42578125" customWidth="1"/>
    <col min="14084" max="14084" width="16.5703125" customWidth="1"/>
    <col min="14085" max="14085" width="16.42578125" customWidth="1"/>
    <col min="14086" max="14087" width="6.85546875" customWidth="1"/>
    <col min="14337" max="14337" width="5.5703125" customWidth="1"/>
    <col min="14338" max="14338" width="32.140625" customWidth="1"/>
    <col min="14339" max="14339" width="16.42578125" customWidth="1"/>
    <col min="14340" max="14340" width="16.5703125" customWidth="1"/>
    <col min="14341" max="14341" width="16.42578125" customWidth="1"/>
    <col min="14342" max="14343" width="6.85546875" customWidth="1"/>
    <col min="14593" max="14593" width="5.5703125" customWidth="1"/>
    <col min="14594" max="14594" width="32.140625" customWidth="1"/>
    <col min="14595" max="14595" width="16.42578125" customWidth="1"/>
    <col min="14596" max="14596" width="16.5703125" customWidth="1"/>
    <col min="14597" max="14597" width="16.42578125" customWidth="1"/>
    <col min="14598" max="14599" width="6.85546875" customWidth="1"/>
    <col min="14849" max="14849" width="5.5703125" customWidth="1"/>
    <col min="14850" max="14850" width="32.140625" customWidth="1"/>
    <col min="14851" max="14851" width="16.42578125" customWidth="1"/>
    <col min="14852" max="14852" width="16.5703125" customWidth="1"/>
    <col min="14853" max="14853" width="16.42578125" customWidth="1"/>
    <col min="14854" max="14855" width="6.85546875" customWidth="1"/>
    <col min="15105" max="15105" width="5.5703125" customWidth="1"/>
    <col min="15106" max="15106" width="32.140625" customWidth="1"/>
    <col min="15107" max="15107" width="16.42578125" customWidth="1"/>
    <col min="15108" max="15108" width="16.5703125" customWidth="1"/>
    <col min="15109" max="15109" width="16.42578125" customWidth="1"/>
    <col min="15110" max="15111" width="6.85546875" customWidth="1"/>
    <col min="15361" max="15361" width="5.5703125" customWidth="1"/>
    <col min="15362" max="15362" width="32.140625" customWidth="1"/>
    <col min="15363" max="15363" width="16.42578125" customWidth="1"/>
    <col min="15364" max="15364" width="16.5703125" customWidth="1"/>
    <col min="15365" max="15365" width="16.42578125" customWidth="1"/>
    <col min="15366" max="15367" width="6.85546875" customWidth="1"/>
    <col min="15617" max="15617" width="5.5703125" customWidth="1"/>
    <col min="15618" max="15618" width="32.140625" customWidth="1"/>
    <col min="15619" max="15619" width="16.42578125" customWidth="1"/>
    <col min="15620" max="15620" width="16.5703125" customWidth="1"/>
    <col min="15621" max="15621" width="16.42578125" customWidth="1"/>
    <col min="15622" max="15623" width="6.85546875" customWidth="1"/>
    <col min="15873" max="15873" width="5.5703125" customWidth="1"/>
    <col min="15874" max="15874" width="32.140625" customWidth="1"/>
    <col min="15875" max="15875" width="16.42578125" customWidth="1"/>
    <col min="15876" max="15876" width="16.5703125" customWidth="1"/>
    <col min="15877" max="15877" width="16.42578125" customWidth="1"/>
    <col min="15878" max="15879" width="6.85546875" customWidth="1"/>
    <col min="16129" max="16129" width="5.5703125" customWidth="1"/>
    <col min="16130" max="16130" width="32.140625" customWidth="1"/>
    <col min="16131" max="16131" width="16.42578125" customWidth="1"/>
    <col min="16132" max="16132" width="16.5703125" customWidth="1"/>
    <col min="16133" max="16133" width="16.42578125" customWidth="1"/>
    <col min="16134" max="16135" width="6.85546875" customWidth="1"/>
  </cols>
  <sheetData>
    <row r="1" spans="1:7" ht="12.75" customHeight="1" x14ac:dyDescent="0.2">
      <c r="A1" s="136" t="s">
        <v>196</v>
      </c>
      <c r="B1" s="136"/>
      <c r="C1" s="136"/>
      <c r="D1" s="136"/>
      <c r="E1" s="136"/>
      <c r="F1" s="136"/>
      <c r="G1" s="136"/>
    </row>
    <row r="2" spans="1:7" ht="21" customHeight="1" x14ac:dyDescent="0.2"/>
    <row r="3" spans="1:7" x14ac:dyDescent="0.2">
      <c r="A3" s="133" t="s">
        <v>252</v>
      </c>
      <c r="B3" s="133"/>
      <c r="C3" s="133"/>
      <c r="D3" s="133"/>
      <c r="E3" s="133"/>
      <c r="F3" s="133"/>
      <c r="G3" s="133"/>
    </row>
    <row r="4" spans="1:7" ht="21" customHeight="1" x14ac:dyDescent="0.2"/>
    <row r="5" spans="1:7" ht="6.75" customHeight="1" x14ac:dyDescent="0.2">
      <c r="A5" s="131" t="s">
        <v>172</v>
      </c>
      <c r="B5" s="131"/>
      <c r="C5" s="69" t="s">
        <v>173</v>
      </c>
      <c r="D5" s="69" t="s">
        <v>231</v>
      </c>
      <c r="E5" s="69" t="s">
        <v>244</v>
      </c>
      <c r="F5" s="69" t="s">
        <v>174</v>
      </c>
      <c r="G5" s="69" t="s">
        <v>175</v>
      </c>
    </row>
    <row r="6" spans="1:7" ht="38.25" customHeight="1" x14ac:dyDescent="0.2">
      <c r="A6" s="132">
        <v>1</v>
      </c>
      <c r="B6" s="132"/>
      <c r="C6" s="71">
        <v>2</v>
      </c>
      <c r="D6" s="71">
        <v>3</v>
      </c>
      <c r="E6" s="71">
        <v>4</v>
      </c>
      <c r="F6" s="71">
        <v>5</v>
      </c>
      <c r="G6" s="71">
        <v>6</v>
      </c>
    </row>
    <row r="7" spans="1:7" x14ac:dyDescent="0.2">
      <c r="A7" s="89"/>
      <c r="B7" s="92"/>
      <c r="C7" s="90"/>
      <c r="D7" s="90"/>
      <c r="E7" s="90"/>
      <c r="F7" s="93"/>
      <c r="G7" s="93"/>
    </row>
    <row r="8" spans="1:7" ht="12.75" customHeight="1" x14ac:dyDescent="0.2">
      <c r="A8" s="89"/>
      <c r="B8" s="92"/>
      <c r="C8" s="90"/>
      <c r="D8" s="90"/>
      <c r="E8" s="90"/>
      <c r="F8" s="93"/>
      <c r="G8" s="93"/>
    </row>
    <row r="9" spans="1:7" x14ac:dyDescent="0.2">
      <c r="A9" s="94"/>
      <c r="B9" s="95"/>
      <c r="C9" s="96"/>
      <c r="D9" s="97"/>
      <c r="E9" s="96"/>
      <c r="F9" s="97"/>
      <c r="G9" s="93"/>
    </row>
    <row r="10" spans="1:7" ht="21" customHeight="1" x14ac:dyDescent="0.2">
      <c r="A10" s="94"/>
      <c r="B10" s="95"/>
      <c r="C10" s="96"/>
      <c r="D10" s="97"/>
      <c r="E10" s="96"/>
      <c r="F10" s="97"/>
      <c r="G10" s="97"/>
    </row>
    <row r="11" spans="1:7" ht="7.5" customHeight="1" x14ac:dyDescent="0.2"/>
    <row r="12" spans="1:7" ht="38.25" customHeight="1" x14ac:dyDescent="0.2"/>
    <row r="14" spans="1:7" ht="12.75" customHeight="1" x14ac:dyDescent="0.2"/>
  </sheetData>
  <mergeCells count="4">
    <mergeCell ref="A1:G1"/>
    <mergeCell ref="A6:B6"/>
    <mergeCell ref="A3:G3"/>
    <mergeCell ref="A5:B5"/>
  </mergeCells>
  <printOptions horizontalCentered="1"/>
  <pageMargins left="0.25" right="0.25" top="0.75" bottom="0.75" header="0.3" footer="0.3"/>
  <pageSetup paperSize="9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sqref="A1:XFD1048576"/>
    </sheetView>
  </sheetViews>
  <sheetFormatPr defaultRowHeight="12.75" x14ac:dyDescent="0.2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  <col min="257" max="257" width="4.5703125" customWidth="1"/>
    <col min="258" max="258" width="24.42578125" customWidth="1"/>
    <col min="259" max="259" width="17.5703125" customWidth="1"/>
    <col min="260" max="261" width="17.7109375" customWidth="1"/>
    <col min="262" max="262" width="7.42578125" customWidth="1"/>
    <col min="263" max="263" width="6.28515625" customWidth="1"/>
    <col min="513" max="513" width="4.5703125" customWidth="1"/>
    <col min="514" max="514" width="24.42578125" customWidth="1"/>
    <col min="515" max="515" width="17.5703125" customWidth="1"/>
    <col min="516" max="517" width="17.7109375" customWidth="1"/>
    <col min="518" max="518" width="7.42578125" customWidth="1"/>
    <col min="519" max="519" width="6.28515625" customWidth="1"/>
    <col min="769" max="769" width="4.5703125" customWidth="1"/>
    <col min="770" max="770" width="24.42578125" customWidth="1"/>
    <col min="771" max="771" width="17.5703125" customWidth="1"/>
    <col min="772" max="773" width="17.7109375" customWidth="1"/>
    <col min="774" max="774" width="7.42578125" customWidth="1"/>
    <col min="775" max="775" width="6.28515625" customWidth="1"/>
    <col min="1025" max="1025" width="4.5703125" customWidth="1"/>
    <col min="1026" max="1026" width="24.42578125" customWidth="1"/>
    <col min="1027" max="1027" width="17.5703125" customWidth="1"/>
    <col min="1028" max="1029" width="17.7109375" customWidth="1"/>
    <col min="1030" max="1030" width="7.42578125" customWidth="1"/>
    <col min="1031" max="1031" width="6.28515625" customWidth="1"/>
    <col min="1281" max="1281" width="4.5703125" customWidth="1"/>
    <col min="1282" max="1282" width="24.42578125" customWidth="1"/>
    <col min="1283" max="1283" width="17.5703125" customWidth="1"/>
    <col min="1284" max="1285" width="17.7109375" customWidth="1"/>
    <col min="1286" max="1286" width="7.42578125" customWidth="1"/>
    <col min="1287" max="1287" width="6.28515625" customWidth="1"/>
    <col min="1537" max="1537" width="4.5703125" customWidth="1"/>
    <col min="1538" max="1538" width="24.42578125" customWidth="1"/>
    <col min="1539" max="1539" width="17.5703125" customWidth="1"/>
    <col min="1540" max="1541" width="17.7109375" customWidth="1"/>
    <col min="1542" max="1542" width="7.42578125" customWidth="1"/>
    <col min="1543" max="1543" width="6.28515625" customWidth="1"/>
    <col min="1793" max="1793" width="4.5703125" customWidth="1"/>
    <col min="1794" max="1794" width="24.42578125" customWidth="1"/>
    <col min="1795" max="1795" width="17.5703125" customWidth="1"/>
    <col min="1796" max="1797" width="17.7109375" customWidth="1"/>
    <col min="1798" max="1798" width="7.42578125" customWidth="1"/>
    <col min="1799" max="1799" width="6.28515625" customWidth="1"/>
    <col min="2049" max="2049" width="4.5703125" customWidth="1"/>
    <col min="2050" max="2050" width="24.42578125" customWidth="1"/>
    <col min="2051" max="2051" width="17.5703125" customWidth="1"/>
    <col min="2052" max="2053" width="17.7109375" customWidth="1"/>
    <col min="2054" max="2054" width="7.42578125" customWidth="1"/>
    <col min="2055" max="2055" width="6.28515625" customWidth="1"/>
    <col min="2305" max="2305" width="4.5703125" customWidth="1"/>
    <col min="2306" max="2306" width="24.42578125" customWidth="1"/>
    <col min="2307" max="2307" width="17.5703125" customWidth="1"/>
    <col min="2308" max="2309" width="17.7109375" customWidth="1"/>
    <col min="2310" max="2310" width="7.42578125" customWidth="1"/>
    <col min="2311" max="2311" width="6.28515625" customWidth="1"/>
    <col min="2561" max="2561" width="4.5703125" customWidth="1"/>
    <col min="2562" max="2562" width="24.42578125" customWidth="1"/>
    <col min="2563" max="2563" width="17.5703125" customWidth="1"/>
    <col min="2564" max="2565" width="17.7109375" customWidth="1"/>
    <col min="2566" max="2566" width="7.42578125" customWidth="1"/>
    <col min="2567" max="2567" width="6.28515625" customWidth="1"/>
    <col min="2817" max="2817" width="4.5703125" customWidth="1"/>
    <col min="2818" max="2818" width="24.42578125" customWidth="1"/>
    <col min="2819" max="2819" width="17.5703125" customWidth="1"/>
    <col min="2820" max="2821" width="17.7109375" customWidth="1"/>
    <col min="2822" max="2822" width="7.42578125" customWidth="1"/>
    <col min="2823" max="2823" width="6.28515625" customWidth="1"/>
    <col min="3073" max="3073" width="4.5703125" customWidth="1"/>
    <col min="3074" max="3074" width="24.42578125" customWidth="1"/>
    <col min="3075" max="3075" width="17.5703125" customWidth="1"/>
    <col min="3076" max="3077" width="17.7109375" customWidth="1"/>
    <col min="3078" max="3078" width="7.42578125" customWidth="1"/>
    <col min="3079" max="3079" width="6.28515625" customWidth="1"/>
    <col min="3329" max="3329" width="4.5703125" customWidth="1"/>
    <col min="3330" max="3330" width="24.42578125" customWidth="1"/>
    <col min="3331" max="3331" width="17.5703125" customWidth="1"/>
    <col min="3332" max="3333" width="17.7109375" customWidth="1"/>
    <col min="3334" max="3334" width="7.42578125" customWidth="1"/>
    <col min="3335" max="3335" width="6.28515625" customWidth="1"/>
    <col min="3585" max="3585" width="4.5703125" customWidth="1"/>
    <col min="3586" max="3586" width="24.42578125" customWidth="1"/>
    <col min="3587" max="3587" width="17.5703125" customWidth="1"/>
    <col min="3588" max="3589" width="17.7109375" customWidth="1"/>
    <col min="3590" max="3590" width="7.42578125" customWidth="1"/>
    <col min="3591" max="3591" width="6.28515625" customWidth="1"/>
    <col min="3841" max="3841" width="4.5703125" customWidth="1"/>
    <col min="3842" max="3842" width="24.42578125" customWidth="1"/>
    <col min="3843" max="3843" width="17.5703125" customWidth="1"/>
    <col min="3844" max="3845" width="17.7109375" customWidth="1"/>
    <col min="3846" max="3846" width="7.42578125" customWidth="1"/>
    <col min="3847" max="3847" width="6.28515625" customWidth="1"/>
    <col min="4097" max="4097" width="4.5703125" customWidth="1"/>
    <col min="4098" max="4098" width="24.42578125" customWidth="1"/>
    <col min="4099" max="4099" width="17.5703125" customWidth="1"/>
    <col min="4100" max="4101" width="17.7109375" customWidth="1"/>
    <col min="4102" max="4102" width="7.42578125" customWidth="1"/>
    <col min="4103" max="4103" width="6.28515625" customWidth="1"/>
    <col min="4353" max="4353" width="4.5703125" customWidth="1"/>
    <col min="4354" max="4354" width="24.42578125" customWidth="1"/>
    <col min="4355" max="4355" width="17.5703125" customWidth="1"/>
    <col min="4356" max="4357" width="17.7109375" customWidth="1"/>
    <col min="4358" max="4358" width="7.42578125" customWidth="1"/>
    <col min="4359" max="4359" width="6.28515625" customWidth="1"/>
    <col min="4609" max="4609" width="4.5703125" customWidth="1"/>
    <col min="4610" max="4610" width="24.42578125" customWidth="1"/>
    <col min="4611" max="4611" width="17.5703125" customWidth="1"/>
    <col min="4612" max="4613" width="17.7109375" customWidth="1"/>
    <col min="4614" max="4614" width="7.42578125" customWidth="1"/>
    <col min="4615" max="4615" width="6.28515625" customWidth="1"/>
    <col min="4865" max="4865" width="4.5703125" customWidth="1"/>
    <col min="4866" max="4866" width="24.42578125" customWidth="1"/>
    <col min="4867" max="4867" width="17.5703125" customWidth="1"/>
    <col min="4868" max="4869" width="17.7109375" customWidth="1"/>
    <col min="4870" max="4870" width="7.42578125" customWidth="1"/>
    <col min="4871" max="4871" width="6.28515625" customWidth="1"/>
    <col min="5121" max="5121" width="4.5703125" customWidth="1"/>
    <col min="5122" max="5122" width="24.42578125" customWidth="1"/>
    <col min="5123" max="5123" width="17.5703125" customWidth="1"/>
    <col min="5124" max="5125" width="17.7109375" customWidth="1"/>
    <col min="5126" max="5126" width="7.42578125" customWidth="1"/>
    <col min="5127" max="5127" width="6.28515625" customWidth="1"/>
    <col min="5377" max="5377" width="4.5703125" customWidth="1"/>
    <col min="5378" max="5378" width="24.42578125" customWidth="1"/>
    <col min="5379" max="5379" width="17.5703125" customWidth="1"/>
    <col min="5380" max="5381" width="17.7109375" customWidth="1"/>
    <col min="5382" max="5382" width="7.42578125" customWidth="1"/>
    <col min="5383" max="5383" width="6.28515625" customWidth="1"/>
    <col min="5633" max="5633" width="4.5703125" customWidth="1"/>
    <col min="5634" max="5634" width="24.42578125" customWidth="1"/>
    <col min="5635" max="5635" width="17.5703125" customWidth="1"/>
    <col min="5636" max="5637" width="17.7109375" customWidth="1"/>
    <col min="5638" max="5638" width="7.42578125" customWidth="1"/>
    <col min="5639" max="5639" width="6.28515625" customWidth="1"/>
    <col min="5889" max="5889" width="4.5703125" customWidth="1"/>
    <col min="5890" max="5890" width="24.42578125" customWidth="1"/>
    <col min="5891" max="5891" width="17.5703125" customWidth="1"/>
    <col min="5892" max="5893" width="17.7109375" customWidth="1"/>
    <col min="5894" max="5894" width="7.42578125" customWidth="1"/>
    <col min="5895" max="5895" width="6.28515625" customWidth="1"/>
    <col min="6145" max="6145" width="4.5703125" customWidth="1"/>
    <col min="6146" max="6146" width="24.42578125" customWidth="1"/>
    <col min="6147" max="6147" width="17.5703125" customWidth="1"/>
    <col min="6148" max="6149" width="17.7109375" customWidth="1"/>
    <col min="6150" max="6150" width="7.42578125" customWidth="1"/>
    <col min="6151" max="6151" width="6.28515625" customWidth="1"/>
    <col min="6401" max="6401" width="4.5703125" customWidth="1"/>
    <col min="6402" max="6402" width="24.42578125" customWidth="1"/>
    <col min="6403" max="6403" width="17.5703125" customWidth="1"/>
    <col min="6404" max="6405" width="17.7109375" customWidth="1"/>
    <col min="6406" max="6406" width="7.42578125" customWidth="1"/>
    <col min="6407" max="6407" width="6.28515625" customWidth="1"/>
    <col min="6657" max="6657" width="4.5703125" customWidth="1"/>
    <col min="6658" max="6658" width="24.42578125" customWidth="1"/>
    <col min="6659" max="6659" width="17.5703125" customWidth="1"/>
    <col min="6660" max="6661" width="17.7109375" customWidth="1"/>
    <col min="6662" max="6662" width="7.42578125" customWidth="1"/>
    <col min="6663" max="6663" width="6.28515625" customWidth="1"/>
    <col min="6913" max="6913" width="4.5703125" customWidth="1"/>
    <col min="6914" max="6914" width="24.42578125" customWidth="1"/>
    <col min="6915" max="6915" width="17.5703125" customWidth="1"/>
    <col min="6916" max="6917" width="17.7109375" customWidth="1"/>
    <col min="6918" max="6918" width="7.42578125" customWidth="1"/>
    <col min="6919" max="6919" width="6.28515625" customWidth="1"/>
    <col min="7169" max="7169" width="4.5703125" customWidth="1"/>
    <col min="7170" max="7170" width="24.42578125" customWidth="1"/>
    <col min="7171" max="7171" width="17.5703125" customWidth="1"/>
    <col min="7172" max="7173" width="17.7109375" customWidth="1"/>
    <col min="7174" max="7174" width="7.42578125" customWidth="1"/>
    <col min="7175" max="7175" width="6.28515625" customWidth="1"/>
    <col min="7425" max="7425" width="4.5703125" customWidth="1"/>
    <col min="7426" max="7426" width="24.42578125" customWidth="1"/>
    <col min="7427" max="7427" width="17.5703125" customWidth="1"/>
    <col min="7428" max="7429" width="17.7109375" customWidth="1"/>
    <col min="7430" max="7430" width="7.42578125" customWidth="1"/>
    <col min="7431" max="7431" width="6.28515625" customWidth="1"/>
    <col min="7681" max="7681" width="4.5703125" customWidth="1"/>
    <col min="7682" max="7682" width="24.42578125" customWidth="1"/>
    <col min="7683" max="7683" width="17.5703125" customWidth="1"/>
    <col min="7684" max="7685" width="17.7109375" customWidth="1"/>
    <col min="7686" max="7686" width="7.42578125" customWidth="1"/>
    <col min="7687" max="7687" width="6.28515625" customWidth="1"/>
    <col min="7937" max="7937" width="4.5703125" customWidth="1"/>
    <col min="7938" max="7938" width="24.42578125" customWidth="1"/>
    <col min="7939" max="7939" width="17.5703125" customWidth="1"/>
    <col min="7940" max="7941" width="17.7109375" customWidth="1"/>
    <col min="7942" max="7942" width="7.42578125" customWidth="1"/>
    <col min="7943" max="7943" width="6.28515625" customWidth="1"/>
    <col min="8193" max="8193" width="4.5703125" customWidth="1"/>
    <col min="8194" max="8194" width="24.42578125" customWidth="1"/>
    <col min="8195" max="8195" width="17.5703125" customWidth="1"/>
    <col min="8196" max="8197" width="17.7109375" customWidth="1"/>
    <col min="8198" max="8198" width="7.42578125" customWidth="1"/>
    <col min="8199" max="8199" width="6.28515625" customWidth="1"/>
    <col min="8449" max="8449" width="4.5703125" customWidth="1"/>
    <col min="8450" max="8450" width="24.42578125" customWidth="1"/>
    <col min="8451" max="8451" width="17.5703125" customWidth="1"/>
    <col min="8452" max="8453" width="17.7109375" customWidth="1"/>
    <col min="8454" max="8454" width="7.42578125" customWidth="1"/>
    <col min="8455" max="8455" width="6.28515625" customWidth="1"/>
    <col min="8705" max="8705" width="4.5703125" customWidth="1"/>
    <col min="8706" max="8706" width="24.42578125" customWidth="1"/>
    <col min="8707" max="8707" width="17.5703125" customWidth="1"/>
    <col min="8708" max="8709" width="17.7109375" customWidth="1"/>
    <col min="8710" max="8710" width="7.42578125" customWidth="1"/>
    <col min="8711" max="8711" width="6.28515625" customWidth="1"/>
    <col min="8961" max="8961" width="4.5703125" customWidth="1"/>
    <col min="8962" max="8962" width="24.42578125" customWidth="1"/>
    <col min="8963" max="8963" width="17.5703125" customWidth="1"/>
    <col min="8964" max="8965" width="17.7109375" customWidth="1"/>
    <col min="8966" max="8966" width="7.42578125" customWidth="1"/>
    <col min="8967" max="8967" width="6.28515625" customWidth="1"/>
    <col min="9217" max="9217" width="4.5703125" customWidth="1"/>
    <col min="9218" max="9218" width="24.42578125" customWidth="1"/>
    <col min="9219" max="9219" width="17.5703125" customWidth="1"/>
    <col min="9220" max="9221" width="17.7109375" customWidth="1"/>
    <col min="9222" max="9222" width="7.42578125" customWidth="1"/>
    <col min="9223" max="9223" width="6.28515625" customWidth="1"/>
    <col min="9473" max="9473" width="4.5703125" customWidth="1"/>
    <col min="9474" max="9474" width="24.42578125" customWidth="1"/>
    <col min="9475" max="9475" width="17.5703125" customWidth="1"/>
    <col min="9476" max="9477" width="17.7109375" customWidth="1"/>
    <col min="9478" max="9478" width="7.42578125" customWidth="1"/>
    <col min="9479" max="9479" width="6.28515625" customWidth="1"/>
    <col min="9729" max="9729" width="4.5703125" customWidth="1"/>
    <col min="9730" max="9730" width="24.42578125" customWidth="1"/>
    <col min="9731" max="9731" width="17.5703125" customWidth="1"/>
    <col min="9732" max="9733" width="17.7109375" customWidth="1"/>
    <col min="9734" max="9734" width="7.42578125" customWidth="1"/>
    <col min="9735" max="9735" width="6.28515625" customWidth="1"/>
    <col min="9985" max="9985" width="4.5703125" customWidth="1"/>
    <col min="9986" max="9986" width="24.42578125" customWidth="1"/>
    <col min="9987" max="9987" width="17.5703125" customWidth="1"/>
    <col min="9988" max="9989" width="17.7109375" customWidth="1"/>
    <col min="9990" max="9990" width="7.42578125" customWidth="1"/>
    <col min="9991" max="9991" width="6.28515625" customWidth="1"/>
    <col min="10241" max="10241" width="4.5703125" customWidth="1"/>
    <col min="10242" max="10242" width="24.42578125" customWidth="1"/>
    <col min="10243" max="10243" width="17.5703125" customWidth="1"/>
    <col min="10244" max="10245" width="17.7109375" customWidth="1"/>
    <col min="10246" max="10246" width="7.42578125" customWidth="1"/>
    <col min="10247" max="10247" width="6.28515625" customWidth="1"/>
    <col min="10497" max="10497" width="4.5703125" customWidth="1"/>
    <col min="10498" max="10498" width="24.42578125" customWidth="1"/>
    <col min="10499" max="10499" width="17.5703125" customWidth="1"/>
    <col min="10500" max="10501" width="17.7109375" customWidth="1"/>
    <col min="10502" max="10502" width="7.42578125" customWidth="1"/>
    <col min="10503" max="10503" width="6.28515625" customWidth="1"/>
    <col min="10753" max="10753" width="4.5703125" customWidth="1"/>
    <col min="10754" max="10754" width="24.42578125" customWidth="1"/>
    <col min="10755" max="10755" width="17.5703125" customWidth="1"/>
    <col min="10756" max="10757" width="17.7109375" customWidth="1"/>
    <col min="10758" max="10758" width="7.42578125" customWidth="1"/>
    <col min="10759" max="10759" width="6.28515625" customWidth="1"/>
    <col min="11009" max="11009" width="4.5703125" customWidth="1"/>
    <col min="11010" max="11010" width="24.42578125" customWidth="1"/>
    <col min="11011" max="11011" width="17.5703125" customWidth="1"/>
    <col min="11012" max="11013" width="17.7109375" customWidth="1"/>
    <col min="11014" max="11014" width="7.42578125" customWidth="1"/>
    <col min="11015" max="11015" width="6.28515625" customWidth="1"/>
    <col min="11265" max="11265" width="4.5703125" customWidth="1"/>
    <col min="11266" max="11266" width="24.42578125" customWidth="1"/>
    <col min="11267" max="11267" width="17.5703125" customWidth="1"/>
    <col min="11268" max="11269" width="17.7109375" customWidth="1"/>
    <col min="11270" max="11270" width="7.42578125" customWidth="1"/>
    <col min="11271" max="11271" width="6.28515625" customWidth="1"/>
    <col min="11521" max="11521" width="4.5703125" customWidth="1"/>
    <col min="11522" max="11522" width="24.42578125" customWidth="1"/>
    <col min="11523" max="11523" width="17.5703125" customWidth="1"/>
    <col min="11524" max="11525" width="17.7109375" customWidth="1"/>
    <col min="11526" max="11526" width="7.42578125" customWidth="1"/>
    <col min="11527" max="11527" width="6.28515625" customWidth="1"/>
    <col min="11777" max="11777" width="4.5703125" customWidth="1"/>
    <col min="11778" max="11778" width="24.42578125" customWidth="1"/>
    <col min="11779" max="11779" width="17.5703125" customWidth="1"/>
    <col min="11780" max="11781" width="17.7109375" customWidth="1"/>
    <col min="11782" max="11782" width="7.42578125" customWidth="1"/>
    <col min="11783" max="11783" width="6.28515625" customWidth="1"/>
    <col min="12033" max="12033" width="4.5703125" customWidth="1"/>
    <col min="12034" max="12034" width="24.42578125" customWidth="1"/>
    <col min="12035" max="12035" width="17.5703125" customWidth="1"/>
    <col min="12036" max="12037" width="17.7109375" customWidth="1"/>
    <col min="12038" max="12038" width="7.42578125" customWidth="1"/>
    <col min="12039" max="12039" width="6.28515625" customWidth="1"/>
    <col min="12289" max="12289" width="4.5703125" customWidth="1"/>
    <col min="12290" max="12290" width="24.42578125" customWidth="1"/>
    <col min="12291" max="12291" width="17.5703125" customWidth="1"/>
    <col min="12292" max="12293" width="17.7109375" customWidth="1"/>
    <col min="12294" max="12294" width="7.42578125" customWidth="1"/>
    <col min="12295" max="12295" width="6.28515625" customWidth="1"/>
    <col min="12545" max="12545" width="4.5703125" customWidth="1"/>
    <col min="12546" max="12546" width="24.42578125" customWidth="1"/>
    <col min="12547" max="12547" width="17.5703125" customWidth="1"/>
    <col min="12548" max="12549" width="17.7109375" customWidth="1"/>
    <col min="12550" max="12550" width="7.42578125" customWidth="1"/>
    <col min="12551" max="12551" width="6.28515625" customWidth="1"/>
    <col min="12801" max="12801" width="4.5703125" customWidth="1"/>
    <col min="12802" max="12802" width="24.42578125" customWidth="1"/>
    <col min="12803" max="12803" width="17.5703125" customWidth="1"/>
    <col min="12804" max="12805" width="17.7109375" customWidth="1"/>
    <col min="12806" max="12806" width="7.42578125" customWidth="1"/>
    <col min="12807" max="12807" width="6.28515625" customWidth="1"/>
    <col min="13057" max="13057" width="4.5703125" customWidth="1"/>
    <col min="13058" max="13058" width="24.42578125" customWidth="1"/>
    <col min="13059" max="13059" width="17.5703125" customWidth="1"/>
    <col min="13060" max="13061" width="17.7109375" customWidth="1"/>
    <col min="13062" max="13062" width="7.42578125" customWidth="1"/>
    <col min="13063" max="13063" width="6.28515625" customWidth="1"/>
    <col min="13313" max="13313" width="4.5703125" customWidth="1"/>
    <col min="13314" max="13314" width="24.42578125" customWidth="1"/>
    <col min="13315" max="13315" width="17.5703125" customWidth="1"/>
    <col min="13316" max="13317" width="17.7109375" customWidth="1"/>
    <col min="13318" max="13318" width="7.42578125" customWidth="1"/>
    <col min="13319" max="13319" width="6.28515625" customWidth="1"/>
    <col min="13569" max="13569" width="4.5703125" customWidth="1"/>
    <col min="13570" max="13570" width="24.42578125" customWidth="1"/>
    <col min="13571" max="13571" width="17.5703125" customWidth="1"/>
    <col min="13572" max="13573" width="17.7109375" customWidth="1"/>
    <col min="13574" max="13574" width="7.42578125" customWidth="1"/>
    <col min="13575" max="13575" width="6.28515625" customWidth="1"/>
    <col min="13825" max="13825" width="4.5703125" customWidth="1"/>
    <col min="13826" max="13826" width="24.42578125" customWidth="1"/>
    <col min="13827" max="13827" width="17.5703125" customWidth="1"/>
    <col min="13828" max="13829" width="17.7109375" customWidth="1"/>
    <col min="13830" max="13830" width="7.42578125" customWidth="1"/>
    <col min="13831" max="13831" width="6.28515625" customWidth="1"/>
    <col min="14081" max="14081" width="4.5703125" customWidth="1"/>
    <col min="14082" max="14082" width="24.42578125" customWidth="1"/>
    <col min="14083" max="14083" width="17.5703125" customWidth="1"/>
    <col min="14084" max="14085" width="17.7109375" customWidth="1"/>
    <col min="14086" max="14086" width="7.42578125" customWidth="1"/>
    <col min="14087" max="14087" width="6.28515625" customWidth="1"/>
    <col min="14337" max="14337" width="4.5703125" customWidth="1"/>
    <col min="14338" max="14338" width="24.42578125" customWidth="1"/>
    <col min="14339" max="14339" width="17.5703125" customWidth="1"/>
    <col min="14340" max="14341" width="17.7109375" customWidth="1"/>
    <col min="14342" max="14342" width="7.42578125" customWidth="1"/>
    <col min="14343" max="14343" width="6.28515625" customWidth="1"/>
    <col min="14593" max="14593" width="4.5703125" customWidth="1"/>
    <col min="14594" max="14594" width="24.42578125" customWidth="1"/>
    <col min="14595" max="14595" width="17.5703125" customWidth="1"/>
    <col min="14596" max="14597" width="17.7109375" customWidth="1"/>
    <col min="14598" max="14598" width="7.42578125" customWidth="1"/>
    <col min="14599" max="14599" width="6.28515625" customWidth="1"/>
    <col min="14849" max="14849" width="4.5703125" customWidth="1"/>
    <col min="14850" max="14850" width="24.42578125" customWidth="1"/>
    <col min="14851" max="14851" width="17.5703125" customWidth="1"/>
    <col min="14852" max="14853" width="17.7109375" customWidth="1"/>
    <col min="14854" max="14854" width="7.42578125" customWidth="1"/>
    <col min="14855" max="14855" width="6.28515625" customWidth="1"/>
    <col min="15105" max="15105" width="4.5703125" customWidth="1"/>
    <col min="15106" max="15106" width="24.42578125" customWidth="1"/>
    <col min="15107" max="15107" width="17.5703125" customWidth="1"/>
    <col min="15108" max="15109" width="17.7109375" customWidth="1"/>
    <col min="15110" max="15110" width="7.42578125" customWidth="1"/>
    <col min="15111" max="15111" width="6.28515625" customWidth="1"/>
    <col min="15361" max="15361" width="4.5703125" customWidth="1"/>
    <col min="15362" max="15362" width="24.42578125" customWidth="1"/>
    <col min="15363" max="15363" width="17.5703125" customWidth="1"/>
    <col min="15364" max="15365" width="17.7109375" customWidth="1"/>
    <col min="15366" max="15366" width="7.42578125" customWidth="1"/>
    <col min="15367" max="15367" width="6.28515625" customWidth="1"/>
    <col min="15617" max="15617" width="4.5703125" customWidth="1"/>
    <col min="15618" max="15618" width="24.42578125" customWidth="1"/>
    <col min="15619" max="15619" width="17.5703125" customWidth="1"/>
    <col min="15620" max="15621" width="17.7109375" customWidth="1"/>
    <col min="15622" max="15622" width="7.42578125" customWidth="1"/>
    <col min="15623" max="15623" width="6.28515625" customWidth="1"/>
    <col min="15873" max="15873" width="4.5703125" customWidth="1"/>
    <col min="15874" max="15874" width="24.42578125" customWidth="1"/>
    <col min="15875" max="15875" width="17.5703125" customWidth="1"/>
    <col min="15876" max="15877" width="17.7109375" customWidth="1"/>
    <col min="15878" max="15878" width="7.42578125" customWidth="1"/>
    <col min="15879" max="15879" width="6.28515625" customWidth="1"/>
    <col min="16129" max="16129" width="4.5703125" customWidth="1"/>
    <col min="16130" max="16130" width="24.42578125" customWidth="1"/>
    <col min="16131" max="16131" width="17.5703125" customWidth="1"/>
    <col min="16132" max="16133" width="17.7109375" customWidth="1"/>
    <col min="16134" max="16134" width="7.42578125" customWidth="1"/>
    <col min="16135" max="16135" width="6.28515625" customWidth="1"/>
  </cols>
  <sheetData>
    <row r="1" spans="1:7" ht="21" customHeight="1" x14ac:dyDescent="0.2">
      <c r="A1" s="134" t="s">
        <v>253</v>
      </c>
      <c r="B1" s="134"/>
      <c r="C1" s="134"/>
      <c r="D1" s="134"/>
      <c r="E1" s="134"/>
      <c r="F1" s="134"/>
      <c r="G1" s="134"/>
    </row>
    <row r="3" spans="1:7" x14ac:dyDescent="0.2">
      <c r="A3" s="133" t="s">
        <v>0</v>
      </c>
      <c r="B3" s="133"/>
      <c r="C3" s="133"/>
      <c r="D3" s="133"/>
      <c r="E3" s="133"/>
      <c r="F3" s="133"/>
      <c r="G3" s="133"/>
    </row>
    <row r="4" spans="1:7" ht="38.25" customHeight="1" x14ac:dyDescent="0.2"/>
    <row r="5" spans="1:7" ht="33.75" x14ac:dyDescent="0.2">
      <c r="A5" s="131" t="s">
        <v>172</v>
      </c>
      <c r="B5" s="131"/>
      <c r="C5" s="69" t="s">
        <v>173</v>
      </c>
      <c r="D5" s="69" t="s">
        <v>231</v>
      </c>
      <c r="E5" s="69" t="s">
        <v>244</v>
      </c>
      <c r="F5" s="69" t="s">
        <v>174</v>
      </c>
      <c r="G5" s="69" t="s">
        <v>175</v>
      </c>
    </row>
    <row r="6" spans="1:7" x14ac:dyDescent="0.2">
      <c r="A6" s="132">
        <v>1</v>
      </c>
      <c r="B6" s="132"/>
      <c r="C6" s="71">
        <v>2</v>
      </c>
      <c r="D6" s="71">
        <v>3</v>
      </c>
      <c r="E6" s="71">
        <v>4</v>
      </c>
      <c r="F6" s="71">
        <v>5</v>
      </c>
      <c r="G6" s="71">
        <v>6</v>
      </c>
    </row>
    <row r="7" spans="1:7" x14ac:dyDescent="0.2">
      <c r="A7" s="105"/>
      <c r="B7" s="72" t="s">
        <v>193</v>
      </c>
      <c r="C7" s="73"/>
      <c r="D7" s="73"/>
      <c r="E7" s="73"/>
      <c r="F7" s="74"/>
      <c r="G7" s="74"/>
    </row>
    <row r="8" spans="1:7" x14ac:dyDescent="0.2">
      <c r="A8" s="80"/>
      <c r="B8" s="81"/>
      <c r="C8" s="82"/>
      <c r="D8" s="82"/>
      <c r="E8" s="82"/>
      <c r="F8" s="82"/>
      <c r="G8" s="82"/>
    </row>
    <row r="9" spans="1:7" x14ac:dyDescent="0.2">
      <c r="A9" s="83"/>
      <c r="B9" s="84"/>
      <c r="C9" s="78"/>
      <c r="D9" s="78"/>
      <c r="E9" s="78"/>
      <c r="F9" s="73"/>
      <c r="G9" s="78"/>
    </row>
    <row r="12" spans="1:7" ht="38.25" customHeight="1" x14ac:dyDescent="0.2"/>
    <row r="13" spans="1:7" ht="14.25" customHeight="1" x14ac:dyDescent="0.2"/>
    <row r="19" ht="18" customHeight="1" x14ac:dyDescent="0.2"/>
  </sheetData>
  <mergeCells count="4">
    <mergeCell ref="A1:G1"/>
    <mergeCell ref="A3:G3"/>
    <mergeCell ref="A5:B5"/>
    <mergeCell ref="A6:B6"/>
  </mergeCells>
  <pageMargins left="0.7" right="0.7" top="0.75" bottom="0.75" header="0.3" footer="0.3"/>
  <pageSetup paperSize="9" scale="93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I24" sqref="I24"/>
    </sheetView>
  </sheetViews>
  <sheetFormatPr defaultRowHeight="12.75" x14ac:dyDescent="0.2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  <col min="257" max="257" width="5.5703125" customWidth="1"/>
    <col min="258" max="258" width="32.140625" customWidth="1"/>
    <col min="259" max="259" width="16.42578125" customWidth="1"/>
    <col min="260" max="260" width="16.5703125" customWidth="1"/>
    <col min="261" max="261" width="16.42578125" customWidth="1"/>
    <col min="262" max="263" width="6.85546875" customWidth="1"/>
    <col min="513" max="513" width="5.5703125" customWidth="1"/>
    <col min="514" max="514" width="32.140625" customWidth="1"/>
    <col min="515" max="515" width="16.42578125" customWidth="1"/>
    <col min="516" max="516" width="16.5703125" customWidth="1"/>
    <col min="517" max="517" width="16.42578125" customWidth="1"/>
    <col min="518" max="519" width="6.85546875" customWidth="1"/>
    <col min="769" max="769" width="5.5703125" customWidth="1"/>
    <col min="770" max="770" width="32.140625" customWidth="1"/>
    <col min="771" max="771" width="16.42578125" customWidth="1"/>
    <col min="772" max="772" width="16.5703125" customWidth="1"/>
    <col min="773" max="773" width="16.42578125" customWidth="1"/>
    <col min="774" max="775" width="6.85546875" customWidth="1"/>
    <col min="1025" max="1025" width="5.5703125" customWidth="1"/>
    <col min="1026" max="1026" width="32.140625" customWidth="1"/>
    <col min="1027" max="1027" width="16.42578125" customWidth="1"/>
    <col min="1028" max="1028" width="16.5703125" customWidth="1"/>
    <col min="1029" max="1029" width="16.42578125" customWidth="1"/>
    <col min="1030" max="1031" width="6.85546875" customWidth="1"/>
    <col min="1281" max="1281" width="5.5703125" customWidth="1"/>
    <col min="1282" max="1282" width="32.140625" customWidth="1"/>
    <col min="1283" max="1283" width="16.42578125" customWidth="1"/>
    <col min="1284" max="1284" width="16.5703125" customWidth="1"/>
    <col min="1285" max="1285" width="16.42578125" customWidth="1"/>
    <col min="1286" max="1287" width="6.85546875" customWidth="1"/>
    <col min="1537" max="1537" width="5.5703125" customWidth="1"/>
    <col min="1538" max="1538" width="32.140625" customWidth="1"/>
    <col min="1539" max="1539" width="16.42578125" customWidth="1"/>
    <col min="1540" max="1540" width="16.5703125" customWidth="1"/>
    <col min="1541" max="1541" width="16.42578125" customWidth="1"/>
    <col min="1542" max="1543" width="6.85546875" customWidth="1"/>
    <col min="1793" max="1793" width="5.5703125" customWidth="1"/>
    <col min="1794" max="1794" width="32.140625" customWidth="1"/>
    <col min="1795" max="1795" width="16.42578125" customWidth="1"/>
    <col min="1796" max="1796" width="16.5703125" customWidth="1"/>
    <col min="1797" max="1797" width="16.42578125" customWidth="1"/>
    <col min="1798" max="1799" width="6.85546875" customWidth="1"/>
    <col min="2049" max="2049" width="5.5703125" customWidth="1"/>
    <col min="2050" max="2050" width="32.140625" customWidth="1"/>
    <col min="2051" max="2051" width="16.42578125" customWidth="1"/>
    <col min="2052" max="2052" width="16.5703125" customWidth="1"/>
    <col min="2053" max="2053" width="16.42578125" customWidth="1"/>
    <col min="2054" max="2055" width="6.85546875" customWidth="1"/>
    <col min="2305" max="2305" width="5.5703125" customWidth="1"/>
    <col min="2306" max="2306" width="32.140625" customWidth="1"/>
    <col min="2307" max="2307" width="16.42578125" customWidth="1"/>
    <col min="2308" max="2308" width="16.5703125" customWidth="1"/>
    <col min="2309" max="2309" width="16.42578125" customWidth="1"/>
    <col min="2310" max="2311" width="6.85546875" customWidth="1"/>
    <col min="2561" max="2561" width="5.5703125" customWidth="1"/>
    <col min="2562" max="2562" width="32.140625" customWidth="1"/>
    <col min="2563" max="2563" width="16.42578125" customWidth="1"/>
    <col min="2564" max="2564" width="16.5703125" customWidth="1"/>
    <col min="2565" max="2565" width="16.42578125" customWidth="1"/>
    <col min="2566" max="2567" width="6.85546875" customWidth="1"/>
    <col min="2817" max="2817" width="5.5703125" customWidth="1"/>
    <col min="2818" max="2818" width="32.140625" customWidth="1"/>
    <col min="2819" max="2819" width="16.42578125" customWidth="1"/>
    <col min="2820" max="2820" width="16.5703125" customWidth="1"/>
    <col min="2821" max="2821" width="16.42578125" customWidth="1"/>
    <col min="2822" max="2823" width="6.85546875" customWidth="1"/>
    <col min="3073" max="3073" width="5.5703125" customWidth="1"/>
    <col min="3074" max="3074" width="32.140625" customWidth="1"/>
    <col min="3075" max="3075" width="16.42578125" customWidth="1"/>
    <col min="3076" max="3076" width="16.5703125" customWidth="1"/>
    <col min="3077" max="3077" width="16.42578125" customWidth="1"/>
    <col min="3078" max="3079" width="6.85546875" customWidth="1"/>
    <col min="3329" max="3329" width="5.5703125" customWidth="1"/>
    <col min="3330" max="3330" width="32.140625" customWidth="1"/>
    <col min="3331" max="3331" width="16.42578125" customWidth="1"/>
    <col min="3332" max="3332" width="16.5703125" customWidth="1"/>
    <col min="3333" max="3333" width="16.42578125" customWidth="1"/>
    <col min="3334" max="3335" width="6.85546875" customWidth="1"/>
    <col min="3585" max="3585" width="5.5703125" customWidth="1"/>
    <col min="3586" max="3586" width="32.140625" customWidth="1"/>
    <col min="3587" max="3587" width="16.42578125" customWidth="1"/>
    <col min="3588" max="3588" width="16.5703125" customWidth="1"/>
    <col min="3589" max="3589" width="16.42578125" customWidth="1"/>
    <col min="3590" max="3591" width="6.85546875" customWidth="1"/>
    <col min="3841" max="3841" width="5.5703125" customWidth="1"/>
    <col min="3842" max="3842" width="32.140625" customWidth="1"/>
    <col min="3843" max="3843" width="16.42578125" customWidth="1"/>
    <col min="3844" max="3844" width="16.5703125" customWidth="1"/>
    <col min="3845" max="3845" width="16.42578125" customWidth="1"/>
    <col min="3846" max="3847" width="6.85546875" customWidth="1"/>
    <col min="4097" max="4097" width="5.5703125" customWidth="1"/>
    <col min="4098" max="4098" width="32.140625" customWidth="1"/>
    <col min="4099" max="4099" width="16.42578125" customWidth="1"/>
    <col min="4100" max="4100" width="16.5703125" customWidth="1"/>
    <col min="4101" max="4101" width="16.42578125" customWidth="1"/>
    <col min="4102" max="4103" width="6.85546875" customWidth="1"/>
    <col min="4353" max="4353" width="5.5703125" customWidth="1"/>
    <col min="4354" max="4354" width="32.140625" customWidth="1"/>
    <col min="4355" max="4355" width="16.42578125" customWidth="1"/>
    <col min="4356" max="4356" width="16.5703125" customWidth="1"/>
    <col min="4357" max="4357" width="16.42578125" customWidth="1"/>
    <col min="4358" max="4359" width="6.85546875" customWidth="1"/>
    <col min="4609" max="4609" width="5.5703125" customWidth="1"/>
    <col min="4610" max="4610" width="32.140625" customWidth="1"/>
    <col min="4611" max="4611" width="16.42578125" customWidth="1"/>
    <col min="4612" max="4612" width="16.5703125" customWidth="1"/>
    <col min="4613" max="4613" width="16.42578125" customWidth="1"/>
    <col min="4614" max="4615" width="6.85546875" customWidth="1"/>
    <col min="4865" max="4865" width="5.5703125" customWidth="1"/>
    <col min="4866" max="4866" width="32.140625" customWidth="1"/>
    <col min="4867" max="4867" width="16.42578125" customWidth="1"/>
    <col min="4868" max="4868" width="16.5703125" customWidth="1"/>
    <col min="4869" max="4869" width="16.42578125" customWidth="1"/>
    <col min="4870" max="4871" width="6.85546875" customWidth="1"/>
    <col min="5121" max="5121" width="5.5703125" customWidth="1"/>
    <col min="5122" max="5122" width="32.140625" customWidth="1"/>
    <col min="5123" max="5123" width="16.42578125" customWidth="1"/>
    <col min="5124" max="5124" width="16.5703125" customWidth="1"/>
    <col min="5125" max="5125" width="16.42578125" customWidth="1"/>
    <col min="5126" max="5127" width="6.85546875" customWidth="1"/>
    <col min="5377" max="5377" width="5.5703125" customWidth="1"/>
    <col min="5378" max="5378" width="32.140625" customWidth="1"/>
    <col min="5379" max="5379" width="16.42578125" customWidth="1"/>
    <col min="5380" max="5380" width="16.5703125" customWidth="1"/>
    <col min="5381" max="5381" width="16.42578125" customWidth="1"/>
    <col min="5382" max="5383" width="6.85546875" customWidth="1"/>
    <col min="5633" max="5633" width="5.5703125" customWidth="1"/>
    <col min="5634" max="5634" width="32.140625" customWidth="1"/>
    <col min="5635" max="5635" width="16.42578125" customWidth="1"/>
    <col min="5636" max="5636" width="16.5703125" customWidth="1"/>
    <col min="5637" max="5637" width="16.42578125" customWidth="1"/>
    <col min="5638" max="5639" width="6.85546875" customWidth="1"/>
    <col min="5889" max="5889" width="5.5703125" customWidth="1"/>
    <col min="5890" max="5890" width="32.140625" customWidth="1"/>
    <col min="5891" max="5891" width="16.42578125" customWidth="1"/>
    <col min="5892" max="5892" width="16.5703125" customWidth="1"/>
    <col min="5893" max="5893" width="16.42578125" customWidth="1"/>
    <col min="5894" max="5895" width="6.85546875" customWidth="1"/>
    <col min="6145" max="6145" width="5.5703125" customWidth="1"/>
    <col min="6146" max="6146" width="32.140625" customWidth="1"/>
    <col min="6147" max="6147" width="16.42578125" customWidth="1"/>
    <col min="6148" max="6148" width="16.5703125" customWidth="1"/>
    <col min="6149" max="6149" width="16.42578125" customWidth="1"/>
    <col min="6150" max="6151" width="6.85546875" customWidth="1"/>
    <col min="6401" max="6401" width="5.5703125" customWidth="1"/>
    <col min="6402" max="6402" width="32.140625" customWidth="1"/>
    <col min="6403" max="6403" width="16.42578125" customWidth="1"/>
    <col min="6404" max="6404" width="16.5703125" customWidth="1"/>
    <col min="6405" max="6405" width="16.42578125" customWidth="1"/>
    <col min="6406" max="6407" width="6.85546875" customWidth="1"/>
    <col min="6657" max="6657" width="5.5703125" customWidth="1"/>
    <col min="6658" max="6658" width="32.140625" customWidth="1"/>
    <col min="6659" max="6659" width="16.42578125" customWidth="1"/>
    <col min="6660" max="6660" width="16.5703125" customWidth="1"/>
    <col min="6661" max="6661" width="16.42578125" customWidth="1"/>
    <col min="6662" max="6663" width="6.85546875" customWidth="1"/>
    <col min="6913" max="6913" width="5.5703125" customWidth="1"/>
    <col min="6914" max="6914" width="32.140625" customWidth="1"/>
    <col min="6915" max="6915" width="16.42578125" customWidth="1"/>
    <col min="6916" max="6916" width="16.5703125" customWidth="1"/>
    <col min="6917" max="6917" width="16.42578125" customWidth="1"/>
    <col min="6918" max="6919" width="6.85546875" customWidth="1"/>
    <col min="7169" max="7169" width="5.5703125" customWidth="1"/>
    <col min="7170" max="7170" width="32.140625" customWidth="1"/>
    <col min="7171" max="7171" width="16.42578125" customWidth="1"/>
    <col min="7172" max="7172" width="16.5703125" customWidth="1"/>
    <col min="7173" max="7173" width="16.42578125" customWidth="1"/>
    <col min="7174" max="7175" width="6.85546875" customWidth="1"/>
    <col min="7425" max="7425" width="5.5703125" customWidth="1"/>
    <col min="7426" max="7426" width="32.140625" customWidth="1"/>
    <col min="7427" max="7427" width="16.42578125" customWidth="1"/>
    <col min="7428" max="7428" width="16.5703125" customWidth="1"/>
    <col min="7429" max="7429" width="16.42578125" customWidth="1"/>
    <col min="7430" max="7431" width="6.85546875" customWidth="1"/>
    <col min="7681" max="7681" width="5.5703125" customWidth="1"/>
    <col min="7682" max="7682" width="32.140625" customWidth="1"/>
    <col min="7683" max="7683" width="16.42578125" customWidth="1"/>
    <col min="7684" max="7684" width="16.5703125" customWidth="1"/>
    <col min="7685" max="7685" width="16.42578125" customWidth="1"/>
    <col min="7686" max="7687" width="6.85546875" customWidth="1"/>
    <col min="7937" max="7937" width="5.5703125" customWidth="1"/>
    <col min="7938" max="7938" width="32.140625" customWidth="1"/>
    <col min="7939" max="7939" width="16.42578125" customWidth="1"/>
    <col min="7940" max="7940" width="16.5703125" customWidth="1"/>
    <col min="7941" max="7941" width="16.42578125" customWidth="1"/>
    <col min="7942" max="7943" width="6.85546875" customWidth="1"/>
    <col min="8193" max="8193" width="5.5703125" customWidth="1"/>
    <col min="8194" max="8194" width="32.140625" customWidth="1"/>
    <col min="8195" max="8195" width="16.42578125" customWidth="1"/>
    <col min="8196" max="8196" width="16.5703125" customWidth="1"/>
    <col min="8197" max="8197" width="16.42578125" customWidth="1"/>
    <col min="8198" max="8199" width="6.85546875" customWidth="1"/>
    <col min="8449" max="8449" width="5.5703125" customWidth="1"/>
    <col min="8450" max="8450" width="32.140625" customWidth="1"/>
    <col min="8451" max="8451" width="16.42578125" customWidth="1"/>
    <col min="8452" max="8452" width="16.5703125" customWidth="1"/>
    <col min="8453" max="8453" width="16.42578125" customWidth="1"/>
    <col min="8454" max="8455" width="6.85546875" customWidth="1"/>
    <col min="8705" max="8705" width="5.5703125" customWidth="1"/>
    <col min="8706" max="8706" width="32.140625" customWidth="1"/>
    <col min="8707" max="8707" width="16.42578125" customWidth="1"/>
    <col min="8708" max="8708" width="16.5703125" customWidth="1"/>
    <col min="8709" max="8709" width="16.42578125" customWidth="1"/>
    <col min="8710" max="8711" width="6.85546875" customWidth="1"/>
    <col min="8961" max="8961" width="5.5703125" customWidth="1"/>
    <col min="8962" max="8962" width="32.140625" customWidth="1"/>
    <col min="8963" max="8963" width="16.42578125" customWidth="1"/>
    <col min="8964" max="8964" width="16.5703125" customWidth="1"/>
    <col min="8965" max="8965" width="16.42578125" customWidth="1"/>
    <col min="8966" max="8967" width="6.85546875" customWidth="1"/>
    <col min="9217" max="9217" width="5.5703125" customWidth="1"/>
    <col min="9218" max="9218" width="32.140625" customWidth="1"/>
    <col min="9219" max="9219" width="16.42578125" customWidth="1"/>
    <col min="9220" max="9220" width="16.5703125" customWidth="1"/>
    <col min="9221" max="9221" width="16.42578125" customWidth="1"/>
    <col min="9222" max="9223" width="6.85546875" customWidth="1"/>
    <col min="9473" max="9473" width="5.5703125" customWidth="1"/>
    <col min="9474" max="9474" width="32.140625" customWidth="1"/>
    <col min="9475" max="9475" width="16.42578125" customWidth="1"/>
    <col min="9476" max="9476" width="16.5703125" customWidth="1"/>
    <col min="9477" max="9477" width="16.42578125" customWidth="1"/>
    <col min="9478" max="9479" width="6.85546875" customWidth="1"/>
    <col min="9729" max="9729" width="5.5703125" customWidth="1"/>
    <col min="9730" max="9730" width="32.140625" customWidth="1"/>
    <col min="9731" max="9731" width="16.42578125" customWidth="1"/>
    <col min="9732" max="9732" width="16.5703125" customWidth="1"/>
    <col min="9733" max="9733" width="16.42578125" customWidth="1"/>
    <col min="9734" max="9735" width="6.85546875" customWidth="1"/>
    <col min="9985" max="9985" width="5.5703125" customWidth="1"/>
    <col min="9986" max="9986" width="32.140625" customWidth="1"/>
    <col min="9987" max="9987" width="16.42578125" customWidth="1"/>
    <col min="9988" max="9988" width="16.5703125" customWidth="1"/>
    <col min="9989" max="9989" width="16.42578125" customWidth="1"/>
    <col min="9990" max="9991" width="6.85546875" customWidth="1"/>
    <col min="10241" max="10241" width="5.5703125" customWidth="1"/>
    <col min="10242" max="10242" width="32.140625" customWidth="1"/>
    <col min="10243" max="10243" width="16.42578125" customWidth="1"/>
    <col min="10244" max="10244" width="16.5703125" customWidth="1"/>
    <col min="10245" max="10245" width="16.42578125" customWidth="1"/>
    <col min="10246" max="10247" width="6.85546875" customWidth="1"/>
    <col min="10497" max="10497" width="5.5703125" customWidth="1"/>
    <col min="10498" max="10498" width="32.140625" customWidth="1"/>
    <col min="10499" max="10499" width="16.42578125" customWidth="1"/>
    <col min="10500" max="10500" width="16.5703125" customWidth="1"/>
    <col min="10501" max="10501" width="16.42578125" customWidth="1"/>
    <col min="10502" max="10503" width="6.85546875" customWidth="1"/>
    <col min="10753" max="10753" width="5.5703125" customWidth="1"/>
    <col min="10754" max="10754" width="32.140625" customWidth="1"/>
    <col min="10755" max="10755" width="16.42578125" customWidth="1"/>
    <col min="10756" max="10756" width="16.5703125" customWidth="1"/>
    <col min="10757" max="10757" width="16.42578125" customWidth="1"/>
    <col min="10758" max="10759" width="6.85546875" customWidth="1"/>
    <col min="11009" max="11009" width="5.5703125" customWidth="1"/>
    <col min="11010" max="11010" width="32.140625" customWidth="1"/>
    <col min="11011" max="11011" width="16.42578125" customWidth="1"/>
    <col min="11012" max="11012" width="16.5703125" customWidth="1"/>
    <col min="11013" max="11013" width="16.42578125" customWidth="1"/>
    <col min="11014" max="11015" width="6.85546875" customWidth="1"/>
    <col min="11265" max="11265" width="5.5703125" customWidth="1"/>
    <col min="11266" max="11266" width="32.140625" customWidth="1"/>
    <col min="11267" max="11267" width="16.42578125" customWidth="1"/>
    <col min="11268" max="11268" width="16.5703125" customWidth="1"/>
    <col min="11269" max="11269" width="16.42578125" customWidth="1"/>
    <col min="11270" max="11271" width="6.85546875" customWidth="1"/>
    <col min="11521" max="11521" width="5.5703125" customWidth="1"/>
    <col min="11522" max="11522" width="32.140625" customWidth="1"/>
    <col min="11523" max="11523" width="16.42578125" customWidth="1"/>
    <col min="11524" max="11524" width="16.5703125" customWidth="1"/>
    <col min="11525" max="11525" width="16.42578125" customWidth="1"/>
    <col min="11526" max="11527" width="6.85546875" customWidth="1"/>
    <col min="11777" max="11777" width="5.5703125" customWidth="1"/>
    <col min="11778" max="11778" width="32.140625" customWidth="1"/>
    <col min="11779" max="11779" width="16.42578125" customWidth="1"/>
    <col min="11780" max="11780" width="16.5703125" customWidth="1"/>
    <col min="11781" max="11781" width="16.42578125" customWidth="1"/>
    <col min="11782" max="11783" width="6.85546875" customWidth="1"/>
    <col min="12033" max="12033" width="5.5703125" customWidth="1"/>
    <col min="12034" max="12034" width="32.140625" customWidth="1"/>
    <col min="12035" max="12035" width="16.42578125" customWidth="1"/>
    <col min="12036" max="12036" width="16.5703125" customWidth="1"/>
    <col min="12037" max="12037" width="16.42578125" customWidth="1"/>
    <col min="12038" max="12039" width="6.85546875" customWidth="1"/>
    <col min="12289" max="12289" width="5.5703125" customWidth="1"/>
    <col min="12290" max="12290" width="32.140625" customWidth="1"/>
    <col min="12291" max="12291" width="16.42578125" customWidth="1"/>
    <col min="12292" max="12292" width="16.5703125" customWidth="1"/>
    <col min="12293" max="12293" width="16.42578125" customWidth="1"/>
    <col min="12294" max="12295" width="6.85546875" customWidth="1"/>
    <col min="12545" max="12545" width="5.5703125" customWidth="1"/>
    <col min="12546" max="12546" width="32.140625" customWidth="1"/>
    <col min="12547" max="12547" width="16.42578125" customWidth="1"/>
    <col min="12548" max="12548" width="16.5703125" customWidth="1"/>
    <col min="12549" max="12549" width="16.42578125" customWidth="1"/>
    <col min="12550" max="12551" width="6.85546875" customWidth="1"/>
    <col min="12801" max="12801" width="5.5703125" customWidth="1"/>
    <col min="12802" max="12802" width="32.140625" customWidth="1"/>
    <col min="12803" max="12803" width="16.42578125" customWidth="1"/>
    <col min="12804" max="12804" width="16.5703125" customWidth="1"/>
    <col min="12805" max="12805" width="16.42578125" customWidth="1"/>
    <col min="12806" max="12807" width="6.85546875" customWidth="1"/>
    <col min="13057" max="13057" width="5.5703125" customWidth="1"/>
    <col min="13058" max="13058" width="32.140625" customWidth="1"/>
    <col min="13059" max="13059" width="16.42578125" customWidth="1"/>
    <col min="13060" max="13060" width="16.5703125" customWidth="1"/>
    <col min="13061" max="13061" width="16.42578125" customWidth="1"/>
    <col min="13062" max="13063" width="6.85546875" customWidth="1"/>
    <col min="13313" max="13313" width="5.5703125" customWidth="1"/>
    <col min="13314" max="13314" width="32.140625" customWidth="1"/>
    <col min="13315" max="13315" width="16.42578125" customWidth="1"/>
    <col min="13316" max="13316" width="16.5703125" customWidth="1"/>
    <col min="13317" max="13317" width="16.42578125" customWidth="1"/>
    <col min="13318" max="13319" width="6.85546875" customWidth="1"/>
    <col min="13569" max="13569" width="5.5703125" customWidth="1"/>
    <col min="13570" max="13570" width="32.140625" customWidth="1"/>
    <col min="13571" max="13571" width="16.42578125" customWidth="1"/>
    <col min="13572" max="13572" width="16.5703125" customWidth="1"/>
    <col min="13573" max="13573" width="16.42578125" customWidth="1"/>
    <col min="13574" max="13575" width="6.85546875" customWidth="1"/>
    <col min="13825" max="13825" width="5.5703125" customWidth="1"/>
    <col min="13826" max="13826" width="32.140625" customWidth="1"/>
    <col min="13827" max="13827" width="16.42578125" customWidth="1"/>
    <col min="13828" max="13828" width="16.5703125" customWidth="1"/>
    <col min="13829" max="13829" width="16.42578125" customWidth="1"/>
    <col min="13830" max="13831" width="6.85546875" customWidth="1"/>
    <col min="14081" max="14081" width="5.5703125" customWidth="1"/>
    <col min="14082" max="14082" width="32.140625" customWidth="1"/>
    <col min="14083" max="14083" width="16.42578125" customWidth="1"/>
    <col min="14084" max="14084" width="16.5703125" customWidth="1"/>
    <col min="14085" max="14085" width="16.42578125" customWidth="1"/>
    <col min="14086" max="14087" width="6.85546875" customWidth="1"/>
    <col min="14337" max="14337" width="5.5703125" customWidth="1"/>
    <col min="14338" max="14338" width="32.140625" customWidth="1"/>
    <col min="14339" max="14339" width="16.42578125" customWidth="1"/>
    <col min="14340" max="14340" width="16.5703125" customWidth="1"/>
    <col min="14341" max="14341" width="16.42578125" customWidth="1"/>
    <col min="14342" max="14343" width="6.85546875" customWidth="1"/>
    <col min="14593" max="14593" width="5.5703125" customWidth="1"/>
    <col min="14594" max="14594" width="32.140625" customWidth="1"/>
    <col min="14595" max="14595" width="16.42578125" customWidth="1"/>
    <col min="14596" max="14596" width="16.5703125" customWidth="1"/>
    <col min="14597" max="14597" width="16.42578125" customWidth="1"/>
    <col min="14598" max="14599" width="6.85546875" customWidth="1"/>
    <col min="14849" max="14849" width="5.5703125" customWidth="1"/>
    <col min="14850" max="14850" width="32.140625" customWidth="1"/>
    <col min="14851" max="14851" width="16.42578125" customWidth="1"/>
    <col min="14852" max="14852" width="16.5703125" customWidth="1"/>
    <col min="14853" max="14853" width="16.42578125" customWidth="1"/>
    <col min="14854" max="14855" width="6.85546875" customWidth="1"/>
    <col min="15105" max="15105" width="5.5703125" customWidth="1"/>
    <col min="15106" max="15106" width="32.140625" customWidth="1"/>
    <col min="15107" max="15107" width="16.42578125" customWidth="1"/>
    <col min="15108" max="15108" width="16.5703125" customWidth="1"/>
    <col min="15109" max="15109" width="16.42578125" customWidth="1"/>
    <col min="15110" max="15111" width="6.85546875" customWidth="1"/>
    <col min="15361" max="15361" width="5.5703125" customWidth="1"/>
    <col min="15362" max="15362" width="32.140625" customWidth="1"/>
    <col min="15363" max="15363" width="16.42578125" customWidth="1"/>
    <col min="15364" max="15364" width="16.5703125" customWidth="1"/>
    <col min="15365" max="15365" width="16.42578125" customWidth="1"/>
    <col min="15366" max="15367" width="6.85546875" customWidth="1"/>
    <col min="15617" max="15617" width="5.5703125" customWidth="1"/>
    <col min="15618" max="15618" width="32.140625" customWidth="1"/>
    <col min="15619" max="15619" width="16.42578125" customWidth="1"/>
    <col min="15620" max="15620" width="16.5703125" customWidth="1"/>
    <col min="15621" max="15621" width="16.42578125" customWidth="1"/>
    <col min="15622" max="15623" width="6.85546875" customWidth="1"/>
    <col min="15873" max="15873" width="5.5703125" customWidth="1"/>
    <col min="15874" max="15874" width="32.140625" customWidth="1"/>
    <col min="15875" max="15875" width="16.42578125" customWidth="1"/>
    <col min="15876" max="15876" width="16.5703125" customWidth="1"/>
    <col min="15877" max="15877" width="16.42578125" customWidth="1"/>
    <col min="15878" max="15879" width="6.85546875" customWidth="1"/>
    <col min="16129" max="16129" width="5.5703125" customWidth="1"/>
    <col min="16130" max="16130" width="32.140625" customWidth="1"/>
    <col min="16131" max="16131" width="16.42578125" customWidth="1"/>
    <col min="16132" max="16132" width="16.5703125" customWidth="1"/>
    <col min="16133" max="16133" width="16.42578125" customWidth="1"/>
    <col min="16134" max="16135" width="6.85546875" customWidth="1"/>
  </cols>
  <sheetData>
    <row r="1" spans="1:7" ht="35.1" customHeight="1" x14ac:dyDescent="0.2">
      <c r="A1" s="138" t="s">
        <v>197</v>
      </c>
      <c r="B1" s="138"/>
      <c r="C1" s="138"/>
      <c r="D1" s="138"/>
      <c r="E1" s="138"/>
      <c r="F1" s="138"/>
      <c r="G1" s="138"/>
    </row>
    <row r="3" spans="1:7" ht="15" customHeight="1" x14ac:dyDescent="0.2">
      <c r="A3" s="133"/>
      <c r="B3" s="133"/>
      <c r="C3" s="133"/>
      <c r="D3" s="133"/>
      <c r="E3" s="133"/>
      <c r="F3" s="133"/>
      <c r="G3" s="133"/>
    </row>
    <row r="4" spans="1:7" ht="33.75" customHeight="1" x14ac:dyDescent="0.2">
      <c r="A4" s="131" t="s">
        <v>172</v>
      </c>
      <c r="B4" s="131"/>
      <c r="C4" s="69" t="s">
        <v>173</v>
      </c>
      <c r="D4" s="69" t="s">
        <v>231</v>
      </c>
      <c r="E4" s="69" t="s">
        <v>244</v>
      </c>
      <c r="F4" s="69" t="s">
        <v>174</v>
      </c>
      <c r="G4" s="69" t="s">
        <v>175</v>
      </c>
    </row>
    <row r="5" spans="1:7" ht="22.5" customHeight="1" x14ac:dyDescent="0.2">
      <c r="A5" s="132">
        <v>1</v>
      </c>
      <c r="B5" s="132"/>
      <c r="C5" s="71">
        <v>2</v>
      </c>
      <c r="D5" s="71">
        <v>3</v>
      </c>
      <c r="E5" s="71">
        <v>4</v>
      </c>
      <c r="F5" s="71">
        <v>5</v>
      </c>
      <c r="G5" s="71">
        <v>6</v>
      </c>
    </row>
    <row r="6" spans="1:7" x14ac:dyDescent="0.2">
      <c r="A6" s="114" t="s">
        <v>198</v>
      </c>
      <c r="B6" s="98" t="s">
        <v>199</v>
      </c>
      <c r="C6" s="90">
        <v>11007.85</v>
      </c>
      <c r="D6" s="90">
        <v>0</v>
      </c>
      <c r="E6" s="90">
        <v>822.83</v>
      </c>
      <c r="F6" s="100">
        <f>+E6/C6*100</f>
        <v>7.4749383394577515</v>
      </c>
      <c r="G6" s="93">
        <v>0</v>
      </c>
    </row>
    <row r="7" spans="1:7" ht="12.75" customHeight="1" x14ac:dyDescent="0.2">
      <c r="A7" s="114" t="s">
        <v>200</v>
      </c>
      <c r="B7" s="98" t="s">
        <v>201</v>
      </c>
      <c r="C7" s="90">
        <v>11007.85</v>
      </c>
      <c r="D7" s="90">
        <v>0</v>
      </c>
      <c r="E7" s="90">
        <v>822.83</v>
      </c>
      <c r="F7" s="100">
        <f t="shared" ref="F7:F9" si="0">+E7/C7*100</f>
        <v>7.4749383394577515</v>
      </c>
      <c r="G7" s="93">
        <v>0</v>
      </c>
    </row>
    <row r="8" spans="1:7" ht="33.75" customHeight="1" x14ac:dyDescent="0.2">
      <c r="A8" s="115" t="s">
        <v>202</v>
      </c>
      <c r="B8" s="99" t="s">
        <v>254</v>
      </c>
      <c r="C8" s="96">
        <v>11007.85</v>
      </c>
      <c r="D8" s="97">
        <v>0</v>
      </c>
      <c r="E8" s="96">
        <v>822.83</v>
      </c>
      <c r="F8" s="100">
        <f t="shared" si="0"/>
        <v>7.4749383394577515</v>
      </c>
      <c r="G8" s="93"/>
    </row>
    <row r="9" spans="1:7" ht="12.75" customHeight="1" x14ac:dyDescent="0.2">
      <c r="A9" s="115" t="s">
        <v>203</v>
      </c>
      <c r="B9" s="99" t="s">
        <v>255</v>
      </c>
      <c r="C9" s="96">
        <v>11007.85</v>
      </c>
      <c r="D9" s="97">
        <v>0</v>
      </c>
      <c r="E9" s="96">
        <v>822.83</v>
      </c>
      <c r="F9" s="100">
        <f t="shared" si="0"/>
        <v>7.4749383394577515</v>
      </c>
      <c r="G9" s="97"/>
    </row>
    <row r="11" spans="1:7" x14ac:dyDescent="0.2">
      <c r="A11" s="133"/>
      <c r="B11" s="133"/>
      <c r="C11" s="133"/>
      <c r="D11" s="133"/>
      <c r="E11" s="133"/>
      <c r="F11" s="133"/>
      <c r="G11" s="133"/>
    </row>
    <row r="12" spans="1:7" ht="33.75" customHeight="1" x14ac:dyDescent="0.2">
      <c r="A12" s="131" t="s">
        <v>172</v>
      </c>
      <c r="B12" s="131"/>
      <c r="C12" s="69" t="s">
        <v>173</v>
      </c>
      <c r="D12" s="69" t="s">
        <v>231</v>
      </c>
      <c r="E12" s="69" t="s">
        <v>244</v>
      </c>
      <c r="F12" s="69" t="s">
        <v>174</v>
      </c>
      <c r="G12" s="69" t="s">
        <v>175</v>
      </c>
    </row>
    <row r="13" spans="1:7" x14ac:dyDescent="0.2">
      <c r="A13" s="132">
        <v>1</v>
      </c>
      <c r="B13" s="132"/>
      <c r="C13" s="71">
        <v>2</v>
      </c>
      <c r="D13" s="71">
        <v>3</v>
      </c>
      <c r="E13" s="71">
        <v>4</v>
      </c>
      <c r="F13" s="71">
        <v>5</v>
      </c>
      <c r="G13" s="71">
        <v>6</v>
      </c>
    </row>
    <row r="14" spans="1:7" x14ac:dyDescent="0.2">
      <c r="A14" s="114" t="s">
        <v>198</v>
      </c>
      <c r="B14" s="98" t="s">
        <v>199</v>
      </c>
      <c r="C14" s="90">
        <v>0</v>
      </c>
      <c r="D14" s="90">
        <v>0</v>
      </c>
      <c r="E14" s="90">
        <v>0</v>
      </c>
      <c r="F14" s="100" t="e">
        <f>+E14/C14*100</f>
        <v>#DIV/0!</v>
      </c>
      <c r="G14" s="100" t="e">
        <f>+E14/D14*100</f>
        <v>#DIV/0!</v>
      </c>
    </row>
    <row r="15" spans="1:7" x14ac:dyDescent="0.2">
      <c r="A15" s="114" t="s">
        <v>200</v>
      </c>
      <c r="B15" s="98" t="s">
        <v>201</v>
      </c>
      <c r="C15" s="90">
        <v>0</v>
      </c>
      <c r="D15" s="90">
        <v>0</v>
      </c>
      <c r="E15" s="90">
        <v>0</v>
      </c>
      <c r="F15" s="100" t="e">
        <f>+E15/C15*100</f>
        <v>#DIV/0!</v>
      </c>
      <c r="G15" s="100" t="e">
        <f>+E15/D15*100</f>
        <v>#DIV/0!</v>
      </c>
    </row>
    <row r="16" spans="1:7" x14ac:dyDescent="0.2">
      <c r="A16" s="115" t="s">
        <v>202</v>
      </c>
      <c r="B16" s="99" t="s">
        <v>254</v>
      </c>
      <c r="C16" s="96" t="s">
        <v>0</v>
      </c>
      <c r="D16" s="97"/>
      <c r="E16" s="96"/>
      <c r="F16" s="97"/>
      <c r="G16" s="93"/>
    </row>
    <row r="17" spans="1:7" x14ac:dyDescent="0.2">
      <c r="A17" s="115" t="s">
        <v>204</v>
      </c>
      <c r="B17" s="99" t="s">
        <v>256</v>
      </c>
      <c r="C17" s="96" t="s">
        <v>0</v>
      </c>
      <c r="D17" s="97"/>
      <c r="E17" s="96"/>
      <c r="F17" s="97"/>
      <c r="G17" s="97"/>
    </row>
    <row r="19" spans="1:7" ht="12.75" customHeight="1" x14ac:dyDescent="0.2">
      <c r="A19" s="137" t="s">
        <v>205</v>
      </c>
      <c r="B19" s="137"/>
      <c r="C19" s="73">
        <v>11007.85</v>
      </c>
      <c r="D19" s="73">
        <v>0</v>
      </c>
      <c r="E19" s="73">
        <v>822.83</v>
      </c>
      <c r="F19" s="74">
        <v>7.47</v>
      </c>
      <c r="G19" s="74">
        <v>7.47</v>
      </c>
    </row>
  </sheetData>
  <mergeCells count="8">
    <mergeCell ref="A11:G11"/>
    <mergeCell ref="A12:B12"/>
    <mergeCell ref="A13:B13"/>
    <mergeCell ref="A19:B19"/>
    <mergeCell ref="A1:G1"/>
    <mergeCell ref="A3:G3"/>
    <mergeCell ref="A4:B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D30" sqref="D30"/>
    </sheetView>
  </sheetViews>
  <sheetFormatPr defaultRowHeight="12.75" x14ac:dyDescent="0.2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  <col min="257" max="257" width="0.28515625" customWidth="1"/>
    <col min="258" max="258" width="19.7109375" customWidth="1"/>
    <col min="259" max="259" width="35.140625" customWidth="1"/>
    <col min="260" max="260" width="15.85546875" customWidth="1"/>
    <col min="261" max="261" width="16" customWidth="1"/>
    <col min="262" max="262" width="7.42578125" customWidth="1"/>
    <col min="263" max="263" width="0.28515625" customWidth="1"/>
    <col min="513" max="513" width="0.28515625" customWidth="1"/>
    <col min="514" max="514" width="19.7109375" customWidth="1"/>
    <col min="515" max="515" width="35.140625" customWidth="1"/>
    <col min="516" max="516" width="15.85546875" customWidth="1"/>
    <col min="517" max="517" width="16" customWidth="1"/>
    <col min="518" max="518" width="7.42578125" customWidth="1"/>
    <col min="519" max="519" width="0.28515625" customWidth="1"/>
    <col min="769" max="769" width="0.28515625" customWidth="1"/>
    <col min="770" max="770" width="19.7109375" customWidth="1"/>
    <col min="771" max="771" width="35.140625" customWidth="1"/>
    <col min="772" max="772" width="15.85546875" customWidth="1"/>
    <col min="773" max="773" width="16" customWidth="1"/>
    <col min="774" max="774" width="7.42578125" customWidth="1"/>
    <col min="775" max="775" width="0.28515625" customWidth="1"/>
    <col min="1025" max="1025" width="0.28515625" customWidth="1"/>
    <col min="1026" max="1026" width="19.7109375" customWidth="1"/>
    <col min="1027" max="1027" width="35.140625" customWidth="1"/>
    <col min="1028" max="1028" width="15.85546875" customWidth="1"/>
    <col min="1029" max="1029" width="16" customWidth="1"/>
    <col min="1030" max="1030" width="7.42578125" customWidth="1"/>
    <col min="1031" max="1031" width="0.28515625" customWidth="1"/>
    <col min="1281" max="1281" width="0.28515625" customWidth="1"/>
    <col min="1282" max="1282" width="19.7109375" customWidth="1"/>
    <col min="1283" max="1283" width="35.140625" customWidth="1"/>
    <col min="1284" max="1284" width="15.85546875" customWidth="1"/>
    <col min="1285" max="1285" width="16" customWidth="1"/>
    <col min="1286" max="1286" width="7.42578125" customWidth="1"/>
    <col min="1287" max="1287" width="0.28515625" customWidth="1"/>
    <col min="1537" max="1537" width="0.28515625" customWidth="1"/>
    <col min="1538" max="1538" width="19.7109375" customWidth="1"/>
    <col min="1539" max="1539" width="35.140625" customWidth="1"/>
    <col min="1540" max="1540" width="15.85546875" customWidth="1"/>
    <col min="1541" max="1541" width="16" customWidth="1"/>
    <col min="1542" max="1542" width="7.42578125" customWidth="1"/>
    <col min="1543" max="1543" width="0.28515625" customWidth="1"/>
    <col min="1793" max="1793" width="0.28515625" customWidth="1"/>
    <col min="1794" max="1794" width="19.7109375" customWidth="1"/>
    <col min="1795" max="1795" width="35.140625" customWidth="1"/>
    <col min="1796" max="1796" width="15.85546875" customWidth="1"/>
    <col min="1797" max="1797" width="16" customWidth="1"/>
    <col min="1798" max="1798" width="7.42578125" customWidth="1"/>
    <col min="1799" max="1799" width="0.28515625" customWidth="1"/>
    <col min="2049" max="2049" width="0.28515625" customWidth="1"/>
    <col min="2050" max="2050" width="19.7109375" customWidth="1"/>
    <col min="2051" max="2051" width="35.140625" customWidth="1"/>
    <col min="2052" max="2052" width="15.85546875" customWidth="1"/>
    <col min="2053" max="2053" width="16" customWidth="1"/>
    <col min="2054" max="2054" width="7.42578125" customWidth="1"/>
    <col min="2055" max="2055" width="0.28515625" customWidth="1"/>
    <col min="2305" max="2305" width="0.28515625" customWidth="1"/>
    <col min="2306" max="2306" width="19.7109375" customWidth="1"/>
    <col min="2307" max="2307" width="35.140625" customWidth="1"/>
    <col min="2308" max="2308" width="15.85546875" customWidth="1"/>
    <col min="2309" max="2309" width="16" customWidth="1"/>
    <col min="2310" max="2310" width="7.42578125" customWidth="1"/>
    <col min="2311" max="2311" width="0.28515625" customWidth="1"/>
    <col min="2561" max="2561" width="0.28515625" customWidth="1"/>
    <col min="2562" max="2562" width="19.7109375" customWidth="1"/>
    <col min="2563" max="2563" width="35.140625" customWidth="1"/>
    <col min="2564" max="2564" width="15.85546875" customWidth="1"/>
    <col min="2565" max="2565" width="16" customWidth="1"/>
    <col min="2566" max="2566" width="7.42578125" customWidth="1"/>
    <col min="2567" max="2567" width="0.28515625" customWidth="1"/>
    <col min="2817" max="2817" width="0.28515625" customWidth="1"/>
    <col min="2818" max="2818" width="19.7109375" customWidth="1"/>
    <col min="2819" max="2819" width="35.140625" customWidth="1"/>
    <col min="2820" max="2820" width="15.85546875" customWidth="1"/>
    <col min="2821" max="2821" width="16" customWidth="1"/>
    <col min="2822" max="2822" width="7.42578125" customWidth="1"/>
    <col min="2823" max="2823" width="0.28515625" customWidth="1"/>
    <col min="3073" max="3073" width="0.28515625" customWidth="1"/>
    <col min="3074" max="3074" width="19.7109375" customWidth="1"/>
    <col min="3075" max="3075" width="35.140625" customWidth="1"/>
    <col min="3076" max="3076" width="15.85546875" customWidth="1"/>
    <col min="3077" max="3077" width="16" customWidth="1"/>
    <col min="3078" max="3078" width="7.42578125" customWidth="1"/>
    <col min="3079" max="3079" width="0.28515625" customWidth="1"/>
    <col min="3329" max="3329" width="0.28515625" customWidth="1"/>
    <col min="3330" max="3330" width="19.7109375" customWidth="1"/>
    <col min="3331" max="3331" width="35.140625" customWidth="1"/>
    <col min="3332" max="3332" width="15.85546875" customWidth="1"/>
    <col min="3333" max="3333" width="16" customWidth="1"/>
    <col min="3334" max="3334" width="7.42578125" customWidth="1"/>
    <col min="3335" max="3335" width="0.28515625" customWidth="1"/>
    <col min="3585" max="3585" width="0.28515625" customWidth="1"/>
    <col min="3586" max="3586" width="19.7109375" customWidth="1"/>
    <col min="3587" max="3587" width="35.140625" customWidth="1"/>
    <col min="3588" max="3588" width="15.85546875" customWidth="1"/>
    <col min="3589" max="3589" width="16" customWidth="1"/>
    <col min="3590" max="3590" width="7.42578125" customWidth="1"/>
    <col min="3591" max="3591" width="0.28515625" customWidth="1"/>
    <col min="3841" max="3841" width="0.28515625" customWidth="1"/>
    <col min="3842" max="3842" width="19.7109375" customWidth="1"/>
    <col min="3843" max="3843" width="35.140625" customWidth="1"/>
    <col min="3844" max="3844" width="15.85546875" customWidth="1"/>
    <col min="3845" max="3845" width="16" customWidth="1"/>
    <col min="3846" max="3846" width="7.42578125" customWidth="1"/>
    <col min="3847" max="3847" width="0.28515625" customWidth="1"/>
    <col min="4097" max="4097" width="0.28515625" customWidth="1"/>
    <col min="4098" max="4098" width="19.7109375" customWidth="1"/>
    <col min="4099" max="4099" width="35.140625" customWidth="1"/>
    <col min="4100" max="4100" width="15.85546875" customWidth="1"/>
    <col min="4101" max="4101" width="16" customWidth="1"/>
    <col min="4102" max="4102" width="7.42578125" customWidth="1"/>
    <col min="4103" max="4103" width="0.28515625" customWidth="1"/>
    <col min="4353" max="4353" width="0.28515625" customWidth="1"/>
    <col min="4354" max="4354" width="19.7109375" customWidth="1"/>
    <col min="4355" max="4355" width="35.140625" customWidth="1"/>
    <col min="4356" max="4356" width="15.85546875" customWidth="1"/>
    <col min="4357" max="4357" width="16" customWidth="1"/>
    <col min="4358" max="4358" width="7.42578125" customWidth="1"/>
    <col min="4359" max="4359" width="0.28515625" customWidth="1"/>
    <col min="4609" max="4609" width="0.28515625" customWidth="1"/>
    <col min="4610" max="4610" width="19.7109375" customWidth="1"/>
    <col min="4611" max="4611" width="35.140625" customWidth="1"/>
    <col min="4612" max="4612" width="15.85546875" customWidth="1"/>
    <col min="4613" max="4613" width="16" customWidth="1"/>
    <col min="4614" max="4614" width="7.42578125" customWidth="1"/>
    <col min="4615" max="4615" width="0.28515625" customWidth="1"/>
    <col min="4865" max="4865" width="0.28515625" customWidth="1"/>
    <col min="4866" max="4866" width="19.7109375" customWidth="1"/>
    <col min="4867" max="4867" width="35.140625" customWidth="1"/>
    <col min="4868" max="4868" width="15.85546875" customWidth="1"/>
    <col min="4869" max="4869" width="16" customWidth="1"/>
    <col min="4870" max="4870" width="7.42578125" customWidth="1"/>
    <col min="4871" max="4871" width="0.28515625" customWidth="1"/>
    <col min="5121" max="5121" width="0.28515625" customWidth="1"/>
    <col min="5122" max="5122" width="19.7109375" customWidth="1"/>
    <col min="5123" max="5123" width="35.140625" customWidth="1"/>
    <col min="5124" max="5124" width="15.85546875" customWidth="1"/>
    <col min="5125" max="5125" width="16" customWidth="1"/>
    <col min="5126" max="5126" width="7.42578125" customWidth="1"/>
    <col min="5127" max="5127" width="0.28515625" customWidth="1"/>
    <col min="5377" max="5377" width="0.28515625" customWidth="1"/>
    <col min="5378" max="5378" width="19.7109375" customWidth="1"/>
    <col min="5379" max="5379" width="35.140625" customWidth="1"/>
    <col min="5380" max="5380" width="15.85546875" customWidth="1"/>
    <col min="5381" max="5381" width="16" customWidth="1"/>
    <col min="5382" max="5382" width="7.42578125" customWidth="1"/>
    <col min="5383" max="5383" width="0.28515625" customWidth="1"/>
    <col min="5633" max="5633" width="0.28515625" customWidth="1"/>
    <col min="5634" max="5634" width="19.7109375" customWidth="1"/>
    <col min="5635" max="5635" width="35.140625" customWidth="1"/>
    <col min="5636" max="5636" width="15.85546875" customWidth="1"/>
    <col min="5637" max="5637" width="16" customWidth="1"/>
    <col min="5638" max="5638" width="7.42578125" customWidth="1"/>
    <col min="5639" max="5639" width="0.28515625" customWidth="1"/>
    <col min="5889" max="5889" width="0.28515625" customWidth="1"/>
    <col min="5890" max="5890" width="19.7109375" customWidth="1"/>
    <col min="5891" max="5891" width="35.140625" customWidth="1"/>
    <col min="5892" max="5892" width="15.85546875" customWidth="1"/>
    <col min="5893" max="5893" width="16" customWidth="1"/>
    <col min="5894" max="5894" width="7.42578125" customWidth="1"/>
    <col min="5895" max="5895" width="0.28515625" customWidth="1"/>
    <col min="6145" max="6145" width="0.28515625" customWidth="1"/>
    <col min="6146" max="6146" width="19.7109375" customWidth="1"/>
    <col min="6147" max="6147" width="35.140625" customWidth="1"/>
    <col min="6148" max="6148" width="15.85546875" customWidth="1"/>
    <col min="6149" max="6149" width="16" customWidth="1"/>
    <col min="6150" max="6150" width="7.42578125" customWidth="1"/>
    <col min="6151" max="6151" width="0.28515625" customWidth="1"/>
    <col min="6401" max="6401" width="0.28515625" customWidth="1"/>
    <col min="6402" max="6402" width="19.7109375" customWidth="1"/>
    <col min="6403" max="6403" width="35.140625" customWidth="1"/>
    <col min="6404" max="6404" width="15.85546875" customWidth="1"/>
    <col min="6405" max="6405" width="16" customWidth="1"/>
    <col min="6406" max="6406" width="7.42578125" customWidth="1"/>
    <col min="6407" max="6407" width="0.28515625" customWidth="1"/>
    <col min="6657" max="6657" width="0.28515625" customWidth="1"/>
    <col min="6658" max="6658" width="19.7109375" customWidth="1"/>
    <col min="6659" max="6659" width="35.140625" customWidth="1"/>
    <col min="6660" max="6660" width="15.85546875" customWidth="1"/>
    <col min="6661" max="6661" width="16" customWidth="1"/>
    <col min="6662" max="6662" width="7.42578125" customWidth="1"/>
    <col min="6663" max="6663" width="0.28515625" customWidth="1"/>
    <col min="6913" max="6913" width="0.28515625" customWidth="1"/>
    <col min="6914" max="6914" width="19.7109375" customWidth="1"/>
    <col min="6915" max="6915" width="35.140625" customWidth="1"/>
    <col min="6916" max="6916" width="15.85546875" customWidth="1"/>
    <col min="6917" max="6917" width="16" customWidth="1"/>
    <col min="6918" max="6918" width="7.42578125" customWidth="1"/>
    <col min="6919" max="6919" width="0.28515625" customWidth="1"/>
    <col min="7169" max="7169" width="0.28515625" customWidth="1"/>
    <col min="7170" max="7170" width="19.7109375" customWidth="1"/>
    <col min="7171" max="7171" width="35.140625" customWidth="1"/>
    <col min="7172" max="7172" width="15.85546875" customWidth="1"/>
    <col min="7173" max="7173" width="16" customWidth="1"/>
    <col min="7174" max="7174" width="7.42578125" customWidth="1"/>
    <col min="7175" max="7175" width="0.28515625" customWidth="1"/>
    <col min="7425" max="7425" width="0.28515625" customWidth="1"/>
    <col min="7426" max="7426" width="19.7109375" customWidth="1"/>
    <col min="7427" max="7427" width="35.140625" customWidth="1"/>
    <col min="7428" max="7428" width="15.85546875" customWidth="1"/>
    <col min="7429" max="7429" width="16" customWidth="1"/>
    <col min="7430" max="7430" width="7.42578125" customWidth="1"/>
    <col min="7431" max="7431" width="0.28515625" customWidth="1"/>
    <col min="7681" max="7681" width="0.28515625" customWidth="1"/>
    <col min="7682" max="7682" width="19.7109375" customWidth="1"/>
    <col min="7683" max="7683" width="35.140625" customWidth="1"/>
    <col min="7684" max="7684" width="15.85546875" customWidth="1"/>
    <col min="7685" max="7685" width="16" customWidth="1"/>
    <col min="7686" max="7686" width="7.42578125" customWidth="1"/>
    <col min="7687" max="7687" width="0.28515625" customWidth="1"/>
    <col min="7937" max="7937" width="0.28515625" customWidth="1"/>
    <col min="7938" max="7938" width="19.7109375" customWidth="1"/>
    <col min="7939" max="7939" width="35.140625" customWidth="1"/>
    <col min="7940" max="7940" width="15.85546875" customWidth="1"/>
    <col min="7941" max="7941" width="16" customWidth="1"/>
    <col min="7942" max="7942" width="7.42578125" customWidth="1"/>
    <col min="7943" max="7943" width="0.28515625" customWidth="1"/>
    <col min="8193" max="8193" width="0.28515625" customWidth="1"/>
    <col min="8194" max="8194" width="19.7109375" customWidth="1"/>
    <col min="8195" max="8195" width="35.140625" customWidth="1"/>
    <col min="8196" max="8196" width="15.85546875" customWidth="1"/>
    <col min="8197" max="8197" width="16" customWidth="1"/>
    <col min="8198" max="8198" width="7.42578125" customWidth="1"/>
    <col min="8199" max="8199" width="0.28515625" customWidth="1"/>
    <col min="8449" max="8449" width="0.28515625" customWidth="1"/>
    <col min="8450" max="8450" width="19.7109375" customWidth="1"/>
    <col min="8451" max="8451" width="35.140625" customWidth="1"/>
    <col min="8452" max="8452" width="15.85546875" customWidth="1"/>
    <col min="8453" max="8453" width="16" customWidth="1"/>
    <col min="8454" max="8454" width="7.42578125" customWidth="1"/>
    <col min="8455" max="8455" width="0.28515625" customWidth="1"/>
    <col min="8705" max="8705" width="0.28515625" customWidth="1"/>
    <col min="8706" max="8706" width="19.7109375" customWidth="1"/>
    <col min="8707" max="8707" width="35.140625" customWidth="1"/>
    <col min="8708" max="8708" width="15.85546875" customWidth="1"/>
    <col min="8709" max="8709" width="16" customWidth="1"/>
    <col min="8710" max="8710" width="7.42578125" customWidth="1"/>
    <col min="8711" max="8711" width="0.28515625" customWidth="1"/>
    <col min="8961" max="8961" width="0.28515625" customWidth="1"/>
    <col min="8962" max="8962" width="19.7109375" customWidth="1"/>
    <col min="8963" max="8963" width="35.140625" customWidth="1"/>
    <col min="8964" max="8964" width="15.85546875" customWidth="1"/>
    <col min="8965" max="8965" width="16" customWidth="1"/>
    <col min="8966" max="8966" width="7.42578125" customWidth="1"/>
    <col min="8967" max="8967" width="0.28515625" customWidth="1"/>
    <col min="9217" max="9217" width="0.28515625" customWidth="1"/>
    <col min="9218" max="9218" width="19.7109375" customWidth="1"/>
    <col min="9219" max="9219" width="35.140625" customWidth="1"/>
    <col min="9220" max="9220" width="15.85546875" customWidth="1"/>
    <col min="9221" max="9221" width="16" customWidth="1"/>
    <col min="9222" max="9222" width="7.42578125" customWidth="1"/>
    <col min="9223" max="9223" width="0.28515625" customWidth="1"/>
    <col min="9473" max="9473" width="0.28515625" customWidth="1"/>
    <col min="9474" max="9474" width="19.7109375" customWidth="1"/>
    <col min="9475" max="9475" width="35.140625" customWidth="1"/>
    <col min="9476" max="9476" width="15.85546875" customWidth="1"/>
    <col min="9477" max="9477" width="16" customWidth="1"/>
    <col min="9478" max="9478" width="7.42578125" customWidth="1"/>
    <col min="9479" max="9479" width="0.28515625" customWidth="1"/>
    <col min="9729" max="9729" width="0.28515625" customWidth="1"/>
    <col min="9730" max="9730" width="19.7109375" customWidth="1"/>
    <col min="9731" max="9731" width="35.140625" customWidth="1"/>
    <col min="9732" max="9732" width="15.85546875" customWidth="1"/>
    <col min="9733" max="9733" width="16" customWidth="1"/>
    <col min="9734" max="9734" width="7.42578125" customWidth="1"/>
    <col min="9735" max="9735" width="0.28515625" customWidth="1"/>
    <col min="9985" max="9985" width="0.28515625" customWidth="1"/>
    <col min="9986" max="9986" width="19.7109375" customWidth="1"/>
    <col min="9987" max="9987" width="35.140625" customWidth="1"/>
    <col min="9988" max="9988" width="15.85546875" customWidth="1"/>
    <col min="9989" max="9989" width="16" customWidth="1"/>
    <col min="9990" max="9990" width="7.42578125" customWidth="1"/>
    <col min="9991" max="9991" width="0.28515625" customWidth="1"/>
    <col min="10241" max="10241" width="0.28515625" customWidth="1"/>
    <col min="10242" max="10242" width="19.7109375" customWidth="1"/>
    <col min="10243" max="10243" width="35.140625" customWidth="1"/>
    <col min="10244" max="10244" width="15.85546875" customWidth="1"/>
    <col min="10245" max="10245" width="16" customWidth="1"/>
    <col min="10246" max="10246" width="7.42578125" customWidth="1"/>
    <col min="10247" max="10247" width="0.28515625" customWidth="1"/>
    <col min="10497" max="10497" width="0.28515625" customWidth="1"/>
    <col min="10498" max="10498" width="19.7109375" customWidth="1"/>
    <col min="10499" max="10499" width="35.140625" customWidth="1"/>
    <col min="10500" max="10500" width="15.85546875" customWidth="1"/>
    <col min="10501" max="10501" width="16" customWidth="1"/>
    <col min="10502" max="10502" width="7.42578125" customWidth="1"/>
    <col min="10503" max="10503" width="0.28515625" customWidth="1"/>
    <col min="10753" max="10753" width="0.28515625" customWidth="1"/>
    <col min="10754" max="10754" width="19.7109375" customWidth="1"/>
    <col min="10755" max="10755" width="35.140625" customWidth="1"/>
    <col min="10756" max="10756" width="15.85546875" customWidth="1"/>
    <col min="10757" max="10757" width="16" customWidth="1"/>
    <col min="10758" max="10758" width="7.42578125" customWidth="1"/>
    <col min="10759" max="10759" width="0.28515625" customWidth="1"/>
    <col min="11009" max="11009" width="0.28515625" customWidth="1"/>
    <col min="11010" max="11010" width="19.7109375" customWidth="1"/>
    <col min="11011" max="11011" width="35.140625" customWidth="1"/>
    <col min="11012" max="11012" width="15.85546875" customWidth="1"/>
    <col min="11013" max="11013" width="16" customWidth="1"/>
    <col min="11014" max="11014" width="7.42578125" customWidth="1"/>
    <col min="11015" max="11015" width="0.28515625" customWidth="1"/>
    <col min="11265" max="11265" width="0.28515625" customWidth="1"/>
    <col min="11266" max="11266" width="19.7109375" customWidth="1"/>
    <col min="11267" max="11267" width="35.140625" customWidth="1"/>
    <col min="11268" max="11268" width="15.85546875" customWidth="1"/>
    <col min="11269" max="11269" width="16" customWidth="1"/>
    <col min="11270" max="11270" width="7.42578125" customWidth="1"/>
    <col min="11271" max="11271" width="0.28515625" customWidth="1"/>
    <col min="11521" max="11521" width="0.28515625" customWidth="1"/>
    <col min="11522" max="11522" width="19.7109375" customWidth="1"/>
    <col min="11523" max="11523" width="35.140625" customWidth="1"/>
    <col min="11524" max="11524" width="15.85546875" customWidth="1"/>
    <col min="11525" max="11525" width="16" customWidth="1"/>
    <col min="11526" max="11526" width="7.42578125" customWidth="1"/>
    <col min="11527" max="11527" width="0.28515625" customWidth="1"/>
    <col min="11777" max="11777" width="0.28515625" customWidth="1"/>
    <col min="11778" max="11778" width="19.7109375" customWidth="1"/>
    <col min="11779" max="11779" width="35.140625" customWidth="1"/>
    <col min="11780" max="11780" width="15.85546875" customWidth="1"/>
    <col min="11781" max="11781" width="16" customWidth="1"/>
    <col min="11782" max="11782" width="7.42578125" customWidth="1"/>
    <col min="11783" max="11783" width="0.28515625" customWidth="1"/>
    <col min="12033" max="12033" width="0.28515625" customWidth="1"/>
    <col min="12034" max="12034" width="19.7109375" customWidth="1"/>
    <col min="12035" max="12035" width="35.140625" customWidth="1"/>
    <col min="12036" max="12036" width="15.85546875" customWidth="1"/>
    <col min="12037" max="12037" width="16" customWidth="1"/>
    <col min="12038" max="12038" width="7.42578125" customWidth="1"/>
    <col min="12039" max="12039" width="0.28515625" customWidth="1"/>
    <col min="12289" max="12289" width="0.28515625" customWidth="1"/>
    <col min="12290" max="12290" width="19.7109375" customWidth="1"/>
    <col min="12291" max="12291" width="35.140625" customWidth="1"/>
    <col min="12292" max="12292" width="15.85546875" customWidth="1"/>
    <col min="12293" max="12293" width="16" customWidth="1"/>
    <col min="12294" max="12294" width="7.42578125" customWidth="1"/>
    <col min="12295" max="12295" width="0.28515625" customWidth="1"/>
    <col min="12545" max="12545" width="0.28515625" customWidth="1"/>
    <col min="12546" max="12546" width="19.7109375" customWidth="1"/>
    <col min="12547" max="12547" width="35.140625" customWidth="1"/>
    <col min="12548" max="12548" width="15.85546875" customWidth="1"/>
    <col min="12549" max="12549" width="16" customWidth="1"/>
    <col min="12550" max="12550" width="7.42578125" customWidth="1"/>
    <col min="12551" max="12551" width="0.28515625" customWidth="1"/>
    <col min="12801" max="12801" width="0.28515625" customWidth="1"/>
    <col min="12802" max="12802" width="19.7109375" customWidth="1"/>
    <col min="12803" max="12803" width="35.140625" customWidth="1"/>
    <col min="12804" max="12804" width="15.85546875" customWidth="1"/>
    <col min="12805" max="12805" width="16" customWidth="1"/>
    <col min="12806" max="12806" width="7.42578125" customWidth="1"/>
    <col min="12807" max="12807" width="0.28515625" customWidth="1"/>
    <col min="13057" max="13057" width="0.28515625" customWidth="1"/>
    <col min="13058" max="13058" width="19.7109375" customWidth="1"/>
    <col min="13059" max="13059" width="35.140625" customWidth="1"/>
    <col min="13060" max="13060" width="15.85546875" customWidth="1"/>
    <col min="13061" max="13061" width="16" customWidth="1"/>
    <col min="13062" max="13062" width="7.42578125" customWidth="1"/>
    <col min="13063" max="13063" width="0.28515625" customWidth="1"/>
    <col min="13313" max="13313" width="0.28515625" customWidth="1"/>
    <col min="13314" max="13314" width="19.7109375" customWidth="1"/>
    <col min="13315" max="13315" width="35.140625" customWidth="1"/>
    <col min="13316" max="13316" width="15.85546875" customWidth="1"/>
    <col min="13317" max="13317" width="16" customWidth="1"/>
    <col min="13318" max="13318" width="7.42578125" customWidth="1"/>
    <col min="13319" max="13319" width="0.28515625" customWidth="1"/>
    <col min="13569" max="13569" width="0.28515625" customWidth="1"/>
    <col min="13570" max="13570" width="19.7109375" customWidth="1"/>
    <col min="13571" max="13571" width="35.140625" customWidth="1"/>
    <col min="13572" max="13572" width="15.85546875" customWidth="1"/>
    <col min="13573" max="13573" width="16" customWidth="1"/>
    <col min="13574" max="13574" width="7.42578125" customWidth="1"/>
    <col min="13575" max="13575" width="0.28515625" customWidth="1"/>
    <col min="13825" max="13825" width="0.28515625" customWidth="1"/>
    <col min="13826" max="13826" width="19.7109375" customWidth="1"/>
    <col min="13827" max="13827" width="35.140625" customWidth="1"/>
    <col min="13828" max="13828" width="15.85546875" customWidth="1"/>
    <col min="13829" max="13829" width="16" customWidth="1"/>
    <col min="13830" max="13830" width="7.42578125" customWidth="1"/>
    <col min="13831" max="13831" width="0.28515625" customWidth="1"/>
    <col min="14081" max="14081" width="0.28515625" customWidth="1"/>
    <col min="14082" max="14082" width="19.7109375" customWidth="1"/>
    <col min="14083" max="14083" width="35.140625" customWidth="1"/>
    <col min="14084" max="14084" width="15.85546875" customWidth="1"/>
    <col min="14085" max="14085" width="16" customWidth="1"/>
    <col min="14086" max="14086" width="7.42578125" customWidth="1"/>
    <col min="14087" max="14087" width="0.28515625" customWidth="1"/>
    <col min="14337" max="14337" width="0.28515625" customWidth="1"/>
    <col min="14338" max="14338" width="19.7109375" customWidth="1"/>
    <col min="14339" max="14339" width="35.140625" customWidth="1"/>
    <col min="14340" max="14340" width="15.85546875" customWidth="1"/>
    <col min="14341" max="14341" width="16" customWidth="1"/>
    <col min="14342" max="14342" width="7.42578125" customWidth="1"/>
    <col min="14343" max="14343" width="0.28515625" customWidth="1"/>
    <col min="14593" max="14593" width="0.28515625" customWidth="1"/>
    <col min="14594" max="14594" width="19.7109375" customWidth="1"/>
    <col min="14595" max="14595" width="35.140625" customWidth="1"/>
    <col min="14596" max="14596" width="15.85546875" customWidth="1"/>
    <col min="14597" max="14597" width="16" customWidth="1"/>
    <col min="14598" max="14598" width="7.42578125" customWidth="1"/>
    <col min="14599" max="14599" width="0.28515625" customWidth="1"/>
    <col min="14849" max="14849" width="0.28515625" customWidth="1"/>
    <col min="14850" max="14850" width="19.7109375" customWidth="1"/>
    <col min="14851" max="14851" width="35.140625" customWidth="1"/>
    <col min="14852" max="14852" width="15.85546875" customWidth="1"/>
    <col min="14853" max="14853" width="16" customWidth="1"/>
    <col min="14854" max="14854" width="7.42578125" customWidth="1"/>
    <col min="14855" max="14855" width="0.28515625" customWidth="1"/>
    <col min="15105" max="15105" width="0.28515625" customWidth="1"/>
    <col min="15106" max="15106" width="19.7109375" customWidth="1"/>
    <col min="15107" max="15107" width="35.140625" customWidth="1"/>
    <col min="15108" max="15108" width="15.85546875" customWidth="1"/>
    <col min="15109" max="15109" width="16" customWidth="1"/>
    <col min="15110" max="15110" width="7.42578125" customWidth="1"/>
    <col min="15111" max="15111" width="0.28515625" customWidth="1"/>
    <col min="15361" max="15361" width="0.28515625" customWidth="1"/>
    <col min="15362" max="15362" width="19.7109375" customWidth="1"/>
    <col min="15363" max="15363" width="35.140625" customWidth="1"/>
    <col min="15364" max="15364" width="15.85546875" customWidth="1"/>
    <col min="15365" max="15365" width="16" customWidth="1"/>
    <col min="15366" max="15366" width="7.42578125" customWidth="1"/>
    <col min="15367" max="15367" width="0.28515625" customWidth="1"/>
    <col min="15617" max="15617" width="0.28515625" customWidth="1"/>
    <col min="15618" max="15618" width="19.7109375" customWidth="1"/>
    <col min="15619" max="15619" width="35.140625" customWidth="1"/>
    <col min="15620" max="15620" width="15.85546875" customWidth="1"/>
    <col min="15621" max="15621" width="16" customWidth="1"/>
    <col min="15622" max="15622" width="7.42578125" customWidth="1"/>
    <col min="15623" max="15623" width="0.28515625" customWidth="1"/>
    <col min="15873" max="15873" width="0.28515625" customWidth="1"/>
    <col min="15874" max="15874" width="19.7109375" customWidth="1"/>
    <col min="15875" max="15875" width="35.140625" customWidth="1"/>
    <col min="15876" max="15876" width="15.85546875" customWidth="1"/>
    <col min="15877" max="15877" width="16" customWidth="1"/>
    <col min="15878" max="15878" width="7.42578125" customWidth="1"/>
    <col min="15879" max="15879" width="0.28515625" customWidth="1"/>
    <col min="16129" max="16129" width="0.28515625" customWidth="1"/>
    <col min="16130" max="16130" width="19.7109375" customWidth="1"/>
    <col min="16131" max="16131" width="35.140625" customWidth="1"/>
    <col min="16132" max="16132" width="15.85546875" customWidth="1"/>
    <col min="16133" max="16133" width="16" customWidth="1"/>
    <col min="16134" max="16134" width="7.42578125" customWidth="1"/>
    <col min="16135" max="16135" width="0.28515625" customWidth="1"/>
  </cols>
  <sheetData>
    <row r="1" spans="1:7" ht="16.5" customHeight="1" x14ac:dyDescent="0.2">
      <c r="A1" s="129" t="s">
        <v>257</v>
      </c>
      <c r="B1" s="129"/>
      <c r="C1" s="129"/>
      <c r="D1" s="129"/>
      <c r="E1" s="129"/>
      <c r="F1" s="129"/>
      <c r="G1" s="129"/>
    </row>
    <row r="2" spans="1:7" ht="8.25" customHeight="1" x14ac:dyDescent="0.2"/>
    <row r="3" spans="1:7" ht="13.5" customHeight="1" x14ac:dyDescent="0.2">
      <c r="B3" s="129" t="s">
        <v>258</v>
      </c>
      <c r="C3" s="129"/>
      <c r="D3" s="129"/>
      <c r="E3" s="129"/>
      <c r="F3" s="129"/>
      <c r="G3" s="129"/>
    </row>
    <row r="4" spans="1:7" ht="18" customHeight="1" x14ac:dyDescent="0.2"/>
    <row r="5" spans="1:7" ht="27.75" customHeight="1" x14ac:dyDescent="0.2">
      <c r="A5" s="131" t="s">
        <v>172</v>
      </c>
      <c r="B5" s="131"/>
      <c r="C5" s="131"/>
      <c r="D5" s="69" t="s">
        <v>231</v>
      </c>
      <c r="E5" s="69" t="s">
        <v>249</v>
      </c>
      <c r="F5" s="69" t="s">
        <v>259</v>
      </c>
    </row>
    <row r="6" spans="1:7" ht="16.5" customHeight="1" x14ac:dyDescent="0.2">
      <c r="A6" s="140">
        <v>1</v>
      </c>
      <c r="B6" s="140"/>
      <c r="C6" s="140"/>
      <c r="D6" s="101">
        <v>2</v>
      </c>
      <c r="E6" s="101">
        <v>3</v>
      </c>
      <c r="F6" s="101">
        <v>4</v>
      </c>
    </row>
    <row r="7" spans="1:7" ht="18" customHeight="1" x14ac:dyDescent="0.2">
      <c r="A7" s="141" t="s">
        <v>210</v>
      </c>
      <c r="B7" s="141"/>
      <c r="C7" s="141"/>
      <c r="D7" s="90">
        <v>1429138.97</v>
      </c>
      <c r="E7" s="90">
        <v>1404830.93</v>
      </c>
      <c r="F7" s="90">
        <v>98.3</v>
      </c>
    </row>
    <row r="8" spans="1:7" ht="32.25" customHeight="1" x14ac:dyDescent="0.2">
      <c r="A8" s="139" t="s">
        <v>206</v>
      </c>
      <c r="B8" s="139"/>
      <c r="C8" s="98" t="s">
        <v>207</v>
      </c>
      <c r="D8" s="90">
        <v>1429138.97</v>
      </c>
      <c r="E8" s="90">
        <v>1404830.93</v>
      </c>
      <c r="F8" s="90">
        <v>98.3</v>
      </c>
    </row>
    <row r="9" spans="1:7" ht="18" customHeight="1" x14ac:dyDescent="0.2">
      <c r="A9" s="139" t="s">
        <v>208</v>
      </c>
      <c r="B9" s="139"/>
      <c r="C9" s="98" t="s">
        <v>209</v>
      </c>
      <c r="D9" s="90">
        <v>1429138.97</v>
      </c>
      <c r="E9" s="90">
        <v>1404830.93</v>
      </c>
      <c r="F9" s="90">
        <v>98.3</v>
      </c>
    </row>
  </sheetData>
  <mergeCells count="7">
    <mergeCell ref="A5:C5"/>
    <mergeCell ref="A8:B8"/>
    <mergeCell ref="A9:B9"/>
    <mergeCell ref="A1:G1"/>
    <mergeCell ref="B3:G3"/>
    <mergeCell ref="A6:C6"/>
    <mergeCell ref="A7:C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" workbookViewId="0">
      <selection sqref="A1:XFD1048576"/>
    </sheetView>
  </sheetViews>
  <sheetFormatPr defaultRowHeight="12.75" x14ac:dyDescent="0.2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  <col min="257" max="257" width="0.28515625" customWidth="1"/>
    <col min="258" max="258" width="19.7109375" customWidth="1"/>
    <col min="259" max="259" width="35.140625" customWidth="1"/>
    <col min="260" max="260" width="15.85546875" customWidth="1"/>
    <col min="261" max="261" width="16" customWidth="1"/>
    <col min="262" max="262" width="7.42578125" customWidth="1"/>
    <col min="263" max="263" width="0.28515625" customWidth="1"/>
    <col min="513" max="513" width="0.28515625" customWidth="1"/>
    <col min="514" max="514" width="19.7109375" customWidth="1"/>
    <col min="515" max="515" width="35.140625" customWidth="1"/>
    <col min="516" max="516" width="15.85546875" customWidth="1"/>
    <col min="517" max="517" width="16" customWidth="1"/>
    <col min="518" max="518" width="7.42578125" customWidth="1"/>
    <col min="519" max="519" width="0.28515625" customWidth="1"/>
    <col min="769" max="769" width="0.28515625" customWidth="1"/>
    <col min="770" max="770" width="19.7109375" customWidth="1"/>
    <col min="771" max="771" width="35.140625" customWidth="1"/>
    <col min="772" max="772" width="15.85546875" customWidth="1"/>
    <col min="773" max="773" width="16" customWidth="1"/>
    <col min="774" max="774" width="7.42578125" customWidth="1"/>
    <col min="775" max="775" width="0.28515625" customWidth="1"/>
    <col min="1025" max="1025" width="0.28515625" customWidth="1"/>
    <col min="1026" max="1026" width="19.7109375" customWidth="1"/>
    <col min="1027" max="1027" width="35.140625" customWidth="1"/>
    <col min="1028" max="1028" width="15.85546875" customWidth="1"/>
    <col min="1029" max="1029" width="16" customWidth="1"/>
    <col min="1030" max="1030" width="7.42578125" customWidth="1"/>
    <col min="1031" max="1031" width="0.28515625" customWidth="1"/>
    <col min="1281" max="1281" width="0.28515625" customWidth="1"/>
    <col min="1282" max="1282" width="19.7109375" customWidth="1"/>
    <col min="1283" max="1283" width="35.140625" customWidth="1"/>
    <col min="1284" max="1284" width="15.85546875" customWidth="1"/>
    <col min="1285" max="1285" width="16" customWidth="1"/>
    <col min="1286" max="1286" width="7.42578125" customWidth="1"/>
    <col min="1287" max="1287" width="0.28515625" customWidth="1"/>
    <col min="1537" max="1537" width="0.28515625" customWidth="1"/>
    <col min="1538" max="1538" width="19.7109375" customWidth="1"/>
    <col min="1539" max="1539" width="35.140625" customWidth="1"/>
    <col min="1540" max="1540" width="15.85546875" customWidth="1"/>
    <col min="1541" max="1541" width="16" customWidth="1"/>
    <col min="1542" max="1542" width="7.42578125" customWidth="1"/>
    <col min="1543" max="1543" width="0.28515625" customWidth="1"/>
    <col min="1793" max="1793" width="0.28515625" customWidth="1"/>
    <col min="1794" max="1794" width="19.7109375" customWidth="1"/>
    <col min="1795" max="1795" width="35.140625" customWidth="1"/>
    <col min="1796" max="1796" width="15.85546875" customWidth="1"/>
    <col min="1797" max="1797" width="16" customWidth="1"/>
    <col min="1798" max="1798" width="7.42578125" customWidth="1"/>
    <col min="1799" max="1799" width="0.28515625" customWidth="1"/>
    <col min="2049" max="2049" width="0.28515625" customWidth="1"/>
    <col min="2050" max="2050" width="19.7109375" customWidth="1"/>
    <col min="2051" max="2051" width="35.140625" customWidth="1"/>
    <col min="2052" max="2052" width="15.85546875" customWidth="1"/>
    <col min="2053" max="2053" width="16" customWidth="1"/>
    <col min="2054" max="2054" width="7.42578125" customWidth="1"/>
    <col min="2055" max="2055" width="0.28515625" customWidth="1"/>
    <col min="2305" max="2305" width="0.28515625" customWidth="1"/>
    <col min="2306" max="2306" width="19.7109375" customWidth="1"/>
    <col min="2307" max="2307" width="35.140625" customWidth="1"/>
    <col min="2308" max="2308" width="15.85546875" customWidth="1"/>
    <col min="2309" max="2309" width="16" customWidth="1"/>
    <col min="2310" max="2310" width="7.42578125" customWidth="1"/>
    <col min="2311" max="2311" width="0.28515625" customWidth="1"/>
    <col min="2561" max="2561" width="0.28515625" customWidth="1"/>
    <col min="2562" max="2562" width="19.7109375" customWidth="1"/>
    <col min="2563" max="2563" width="35.140625" customWidth="1"/>
    <col min="2564" max="2564" width="15.85546875" customWidth="1"/>
    <col min="2565" max="2565" width="16" customWidth="1"/>
    <col min="2566" max="2566" width="7.42578125" customWidth="1"/>
    <col min="2567" max="2567" width="0.28515625" customWidth="1"/>
    <col min="2817" max="2817" width="0.28515625" customWidth="1"/>
    <col min="2818" max="2818" width="19.7109375" customWidth="1"/>
    <col min="2819" max="2819" width="35.140625" customWidth="1"/>
    <col min="2820" max="2820" width="15.85546875" customWidth="1"/>
    <col min="2821" max="2821" width="16" customWidth="1"/>
    <col min="2822" max="2822" width="7.42578125" customWidth="1"/>
    <col min="2823" max="2823" width="0.28515625" customWidth="1"/>
    <col min="3073" max="3073" width="0.28515625" customWidth="1"/>
    <col min="3074" max="3074" width="19.7109375" customWidth="1"/>
    <col min="3075" max="3075" width="35.140625" customWidth="1"/>
    <col min="3076" max="3076" width="15.85546875" customWidth="1"/>
    <col min="3077" max="3077" width="16" customWidth="1"/>
    <col min="3078" max="3078" width="7.42578125" customWidth="1"/>
    <col min="3079" max="3079" width="0.28515625" customWidth="1"/>
    <col min="3329" max="3329" width="0.28515625" customWidth="1"/>
    <col min="3330" max="3330" width="19.7109375" customWidth="1"/>
    <col min="3331" max="3331" width="35.140625" customWidth="1"/>
    <col min="3332" max="3332" width="15.85546875" customWidth="1"/>
    <col min="3333" max="3333" width="16" customWidth="1"/>
    <col min="3334" max="3334" width="7.42578125" customWidth="1"/>
    <col min="3335" max="3335" width="0.28515625" customWidth="1"/>
    <col min="3585" max="3585" width="0.28515625" customWidth="1"/>
    <col min="3586" max="3586" width="19.7109375" customWidth="1"/>
    <col min="3587" max="3587" width="35.140625" customWidth="1"/>
    <col min="3588" max="3588" width="15.85546875" customWidth="1"/>
    <col min="3589" max="3589" width="16" customWidth="1"/>
    <col min="3590" max="3590" width="7.42578125" customWidth="1"/>
    <col min="3591" max="3591" width="0.28515625" customWidth="1"/>
    <col min="3841" max="3841" width="0.28515625" customWidth="1"/>
    <col min="3842" max="3842" width="19.7109375" customWidth="1"/>
    <col min="3843" max="3843" width="35.140625" customWidth="1"/>
    <col min="3844" max="3844" width="15.85546875" customWidth="1"/>
    <col min="3845" max="3845" width="16" customWidth="1"/>
    <col min="3846" max="3846" width="7.42578125" customWidth="1"/>
    <col min="3847" max="3847" width="0.28515625" customWidth="1"/>
    <col min="4097" max="4097" width="0.28515625" customWidth="1"/>
    <col min="4098" max="4098" width="19.7109375" customWidth="1"/>
    <col min="4099" max="4099" width="35.140625" customWidth="1"/>
    <col min="4100" max="4100" width="15.85546875" customWidth="1"/>
    <col min="4101" max="4101" width="16" customWidth="1"/>
    <col min="4102" max="4102" width="7.42578125" customWidth="1"/>
    <col min="4103" max="4103" width="0.28515625" customWidth="1"/>
    <col min="4353" max="4353" width="0.28515625" customWidth="1"/>
    <col min="4354" max="4354" width="19.7109375" customWidth="1"/>
    <col min="4355" max="4355" width="35.140625" customWidth="1"/>
    <col min="4356" max="4356" width="15.85546875" customWidth="1"/>
    <col min="4357" max="4357" width="16" customWidth="1"/>
    <col min="4358" max="4358" width="7.42578125" customWidth="1"/>
    <col min="4359" max="4359" width="0.28515625" customWidth="1"/>
    <col min="4609" max="4609" width="0.28515625" customWidth="1"/>
    <col min="4610" max="4610" width="19.7109375" customWidth="1"/>
    <col min="4611" max="4611" width="35.140625" customWidth="1"/>
    <col min="4612" max="4612" width="15.85546875" customWidth="1"/>
    <col min="4613" max="4613" width="16" customWidth="1"/>
    <col min="4614" max="4614" width="7.42578125" customWidth="1"/>
    <col min="4615" max="4615" width="0.28515625" customWidth="1"/>
    <col min="4865" max="4865" width="0.28515625" customWidth="1"/>
    <col min="4866" max="4866" width="19.7109375" customWidth="1"/>
    <col min="4867" max="4867" width="35.140625" customWidth="1"/>
    <col min="4868" max="4868" width="15.85546875" customWidth="1"/>
    <col min="4869" max="4869" width="16" customWidth="1"/>
    <col min="4870" max="4870" width="7.42578125" customWidth="1"/>
    <col min="4871" max="4871" width="0.28515625" customWidth="1"/>
    <col min="5121" max="5121" width="0.28515625" customWidth="1"/>
    <col min="5122" max="5122" width="19.7109375" customWidth="1"/>
    <col min="5123" max="5123" width="35.140625" customWidth="1"/>
    <col min="5124" max="5124" width="15.85546875" customWidth="1"/>
    <col min="5125" max="5125" width="16" customWidth="1"/>
    <col min="5126" max="5126" width="7.42578125" customWidth="1"/>
    <col min="5127" max="5127" width="0.28515625" customWidth="1"/>
    <col min="5377" max="5377" width="0.28515625" customWidth="1"/>
    <col min="5378" max="5378" width="19.7109375" customWidth="1"/>
    <col min="5379" max="5379" width="35.140625" customWidth="1"/>
    <col min="5380" max="5380" width="15.85546875" customWidth="1"/>
    <col min="5381" max="5381" width="16" customWidth="1"/>
    <col min="5382" max="5382" width="7.42578125" customWidth="1"/>
    <col min="5383" max="5383" width="0.28515625" customWidth="1"/>
    <col min="5633" max="5633" width="0.28515625" customWidth="1"/>
    <col min="5634" max="5634" width="19.7109375" customWidth="1"/>
    <col min="5635" max="5635" width="35.140625" customWidth="1"/>
    <col min="5636" max="5636" width="15.85546875" customWidth="1"/>
    <col min="5637" max="5637" width="16" customWidth="1"/>
    <col min="5638" max="5638" width="7.42578125" customWidth="1"/>
    <col min="5639" max="5639" width="0.28515625" customWidth="1"/>
    <col min="5889" max="5889" width="0.28515625" customWidth="1"/>
    <col min="5890" max="5890" width="19.7109375" customWidth="1"/>
    <col min="5891" max="5891" width="35.140625" customWidth="1"/>
    <col min="5892" max="5892" width="15.85546875" customWidth="1"/>
    <col min="5893" max="5893" width="16" customWidth="1"/>
    <col min="5894" max="5894" width="7.42578125" customWidth="1"/>
    <col min="5895" max="5895" width="0.28515625" customWidth="1"/>
    <col min="6145" max="6145" width="0.28515625" customWidth="1"/>
    <col min="6146" max="6146" width="19.7109375" customWidth="1"/>
    <col min="6147" max="6147" width="35.140625" customWidth="1"/>
    <col min="6148" max="6148" width="15.85546875" customWidth="1"/>
    <col min="6149" max="6149" width="16" customWidth="1"/>
    <col min="6150" max="6150" width="7.42578125" customWidth="1"/>
    <col min="6151" max="6151" width="0.28515625" customWidth="1"/>
    <col min="6401" max="6401" width="0.28515625" customWidth="1"/>
    <col min="6402" max="6402" width="19.7109375" customWidth="1"/>
    <col min="6403" max="6403" width="35.140625" customWidth="1"/>
    <col min="6404" max="6404" width="15.85546875" customWidth="1"/>
    <col min="6405" max="6405" width="16" customWidth="1"/>
    <col min="6406" max="6406" width="7.42578125" customWidth="1"/>
    <col min="6407" max="6407" width="0.28515625" customWidth="1"/>
    <col min="6657" max="6657" width="0.28515625" customWidth="1"/>
    <col min="6658" max="6658" width="19.7109375" customWidth="1"/>
    <col min="6659" max="6659" width="35.140625" customWidth="1"/>
    <col min="6660" max="6660" width="15.85546875" customWidth="1"/>
    <col min="6661" max="6661" width="16" customWidth="1"/>
    <col min="6662" max="6662" width="7.42578125" customWidth="1"/>
    <col min="6663" max="6663" width="0.28515625" customWidth="1"/>
    <col min="6913" max="6913" width="0.28515625" customWidth="1"/>
    <col min="6914" max="6914" width="19.7109375" customWidth="1"/>
    <col min="6915" max="6915" width="35.140625" customWidth="1"/>
    <col min="6916" max="6916" width="15.85546875" customWidth="1"/>
    <col min="6917" max="6917" width="16" customWidth="1"/>
    <col min="6918" max="6918" width="7.42578125" customWidth="1"/>
    <col min="6919" max="6919" width="0.28515625" customWidth="1"/>
    <col min="7169" max="7169" width="0.28515625" customWidth="1"/>
    <col min="7170" max="7170" width="19.7109375" customWidth="1"/>
    <col min="7171" max="7171" width="35.140625" customWidth="1"/>
    <col min="7172" max="7172" width="15.85546875" customWidth="1"/>
    <col min="7173" max="7173" width="16" customWidth="1"/>
    <col min="7174" max="7174" width="7.42578125" customWidth="1"/>
    <col min="7175" max="7175" width="0.28515625" customWidth="1"/>
    <col min="7425" max="7425" width="0.28515625" customWidth="1"/>
    <col min="7426" max="7426" width="19.7109375" customWidth="1"/>
    <col min="7427" max="7427" width="35.140625" customWidth="1"/>
    <col min="7428" max="7428" width="15.85546875" customWidth="1"/>
    <col min="7429" max="7429" width="16" customWidth="1"/>
    <col min="7430" max="7430" width="7.42578125" customWidth="1"/>
    <col min="7431" max="7431" width="0.28515625" customWidth="1"/>
    <col min="7681" max="7681" width="0.28515625" customWidth="1"/>
    <col min="7682" max="7682" width="19.7109375" customWidth="1"/>
    <col min="7683" max="7683" width="35.140625" customWidth="1"/>
    <col min="7684" max="7684" width="15.85546875" customWidth="1"/>
    <col min="7685" max="7685" width="16" customWidth="1"/>
    <col min="7686" max="7686" width="7.42578125" customWidth="1"/>
    <col min="7687" max="7687" width="0.28515625" customWidth="1"/>
    <col min="7937" max="7937" width="0.28515625" customWidth="1"/>
    <col min="7938" max="7938" width="19.7109375" customWidth="1"/>
    <col min="7939" max="7939" width="35.140625" customWidth="1"/>
    <col min="7940" max="7940" width="15.85546875" customWidth="1"/>
    <col min="7941" max="7941" width="16" customWidth="1"/>
    <col min="7942" max="7942" width="7.42578125" customWidth="1"/>
    <col min="7943" max="7943" width="0.28515625" customWidth="1"/>
    <col min="8193" max="8193" width="0.28515625" customWidth="1"/>
    <col min="8194" max="8194" width="19.7109375" customWidth="1"/>
    <col min="8195" max="8195" width="35.140625" customWidth="1"/>
    <col min="8196" max="8196" width="15.85546875" customWidth="1"/>
    <col min="8197" max="8197" width="16" customWidth="1"/>
    <col min="8198" max="8198" width="7.42578125" customWidth="1"/>
    <col min="8199" max="8199" width="0.28515625" customWidth="1"/>
    <col min="8449" max="8449" width="0.28515625" customWidth="1"/>
    <col min="8450" max="8450" width="19.7109375" customWidth="1"/>
    <col min="8451" max="8451" width="35.140625" customWidth="1"/>
    <col min="8452" max="8452" width="15.85546875" customWidth="1"/>
    <col min="8453" max="8453" width="16" customWidth="1"/>
    <col min="8454" max="8454" width="7.42578125" customWidth="1"/>
    <col min="8455" max="8455" width="0.28515625" customWidth="1"/>
    <col min="8705" max="8705" width="0.28515625" customWidth="1"/>
    <col min="8706" max="8706" width="19.7109375" customWidth="1"/>
    <col min="8707" max="8707" width="35.140625" customWidth="1"/>
    <col min="8708" max="8708" width="15.85546875" customWidth="1"/>
    <col min="8709" max="8709" width="16" customWidth="1"/>
    <col min="8710" max="8710" width="7.42578125" customWidth="1"/>
    <col min="8711" max="8711" width="0.28515625" customWidth="1"/>
    <col min="8961" max="8961" width="0.28515625" customWidth="1"/>
    <col min="8962" max="8962" width="19.7109375" customWidth="1"/>
    <col min="8963" max="8963" width="35.140625" customWidth="1"/>
    <col min="8964" max="8964" width="15.85546875" customWidth="1"/>
    <col min="8965" max="8965" width="16" customWidth="1"/>
    <col min="8966" max="8966" width="7.42578125" customWidth="1"/>
    <col min="8967" max="8967" width="0.28515625" customWidth="1"/>
    <col min="9217" max="9217" width="0.28515625" customWidth="1"/>
    <col min="9218" max="9218" width="19.7109375" customWidth="1"/>
    <col min="9219" max="9219" width="35.140625" customWidth="1"/>
    <col min="9220" max="9220" width="15.85546875" customWidth="1"/>
    <col min="9221" max="9221" width="16" customWidth="1"/>
    <col min="9222" max="9222" width="7.42578125" customWidth="1"/>
    <col min="9223" max="9223" width="0.28515625" customWidth="1"/>
    <col min="9473" max="9473" width="0.28515625" customWidth="1"/>
    <col min="9474" max="9474" width="19.7109375" customWidth="1"/>
    <col min="9475" max="9475" width="35.140625" customWidth="1"/>
    <col min="9476" max="9476" width="15.85546875" customWidth="1"/>
    <col min="9477" max="9477" width="16" customWidth="1"/>
    <col min="9478" max="9478" width="7.42578125" customWidth="1"/>
    <col min="9479" max="9479" width="0.28515625" customWidth="1"/>
    <col min="9729" max="9729" width="0.28515625" customWidth="1"/>
    <col min="9730" max="9730" width="19.7109375" customWidth="1"/>
    <col min="9731" max="9731" width="35.140625" customWidth="1"/>
    <col min="9732" max="9732" width="15.85546875" customWidth="1"/>
    <col min="9733" max="9733" width="16" customWidth="1"/>
    <col min="9734" max="9734" width="7.42578125" customWidth="1"/>
    <col min="9735" max="9735" width="0.28515625" customWidth="1"/>
    <col min="9985" max="9985" width="0.28515625" customWidth="1"/>
    <col min="9986" max="9986" width="19.7109375" customWidth="1"/>
    <col min="9987" max="9987" width="35.140625" customWidth="1"/>
    <col min="9988" max="9988" width="15.85546875" customWidth="1"/>
    <col min="9989" max="9989" width="16" customWidth="1"/>
    <col min="9990" max="9990" width="7.42578125" customWidth="1"/>
    <col min="9991" max="9991" width="0.28515625" customWidth="1"/>
    <col min="10241" max="10241" width="0.28515625" customWidth="1"/>
    <col min="10242" max="10242" width="19.7109375" customWidth="1"/>
    <col min="10243" max="10243" width="35.140625" customWidth="1"/>
    <col min="10244" max="10244" width="15.85546875" customWidth="1"/>
    <col min="10245" max="10245" width="16" customWidth="1"/>
    <col min="10246" max="10246" width="7.42578125" customWidth="1"/>
    <col min="10247" max="10247" width="0.28515625" customWidth="1"/>
    <col min="10497" max="10497" width="0.28515625" customWidth="1"/>
    <col min="10498" max="10498" width="19.7109375" customWidth="1"/>
    <col min="10499" max="10499" width="35.140625" customWidth="1"/>
    <col min="10500" max="10500" width="15.85546875" customWidth="1"/>
    <col min="10501" max="10501" width="16" customWidth="1"/>
    <col min="10502" max="10502" width="7.42578125" customWidth="1"/>
    <col min="10503" max="10503" width="0.28515625" customWidth="1"/>
    <col min="10753" max="10753" width="0.28515625" customWidth="1"/>
    <col min="10754" max="10754" width="19.7109375" customWidth="1"/>
    <col min="10755" max="10755" width="35.140625" customWidth="1"/>
    <col min="10756" max="10756" width="15.85546875" customWidth="1"/>
    <col min="10757" max="10757" width="16" customWidth="1"/>
    <col min="10758" max="10758" width="7.42578125" customWidth="1"/>
    <col min="10759" max="10759" width="0.28515625" customWidth="1"/>
    <col min="11009" max="11009" width="0.28515625" customWidth="1"/>
    <col min="11010" max="11010" width="19.7109375" customWidth="1"/>
    <col min="11011" max="11011" width="35.140625" customWidth="1"/>
    <col min="11012" max="11012" width="15.85546875" customWidth="1"/>
    <col min="11013" max="11013" width="16" customWidth="1"/>
    <col min="11014" max="11014" width="7.42578125" customWidth="1"/>
    <col min="11015" max="11015" width="0.28515625" customWidth="1"/>
    <col min="11265" max="11265" width="0.28515625" customWidth="1"/>
    <col min="11266" max="11266" width="19.7109375" customWidth="1"/>
    <col min="11267" max="11267" width="35.140625" customWidth="1"/>
    <col min="11268" max="11268" width="15.85546875" customWidth="1"/>
    <col min="11269" max="11269" width="16" customWidth="1"/>
    <col min="11270" max="11270" width="7.42578125" customWidth="1"/>
    <col min="11271" max="11271" width="0.28515625" customWidth="1"/>
    <col min="11521" max="11521" width="0.28515625" customWidth="1"/>
    <col min="11522" max="11522" width="19.7109375" customWidth="1"/>
    <col min="11523" max="11523" width="35.140625" customWidth="1"/>
    <col min="11524" max="11524" width="15.85546875" customWidth="1"/>
    <col min="11525" max="11525" width="16" customWidth="1"/>
    <col min="11526" max="11526" width="7.42578125" customWidth="1"/>
    <col min="11527" max="11527" width="0.28515625" customWidth="1"/>
    <col min="11777" max="11777" width="0.28515625" customWidth="1"/>
    <col min="11778" max="11778" width="19.7109375" customWidth="1"/>
    <col min="11779" max="11779" width="35.140625" customWidth="1"/>
    <col min="11780" max="11780" width="15.85546875" customWidth="1"/>
    <col min="11781" max="11781" width="16" customWidth="1"/>
    <col min="11782" max="11782" width="7.42578125" customWidth="1"/>
    <col min="11783" max="11783" width="0.28515625" customWidth="1"/>
    <col min="12033" max="12033" width="0.28515625" customWidth="1"/>
    <col min="12034" max="12034" width="19.7109375" customWidth="1"/>
    <col min="12035" max="12035" width="35.140625" customWidth="1"/>
    <col min="12036" max="12036" width="15.85546875" customWidth="1"/>
    <col min="12037" max="12037" width="16" customWidth="1"/>
    <col min="12038" max="12038" width="7.42578125" customWidth="1"/>
    <col min="12039" max="12039" width="0.28515625" customWidth="1"/>
    <col min="12289" max="12289" width="0.28515625" customWidth="1"/>
    <col min="12290" max="12290" width="19.7109375" customWidth="1"/>
    <col min="12291" max="12291" width="35.140625" customWidth="1"/>
    <col min="12292" max="12292" width="15.85546875" customWidth="1"/>
    <col min="12293" max="12293" width="16" customWidth="1"/>
    <col min="12294" max="12294" width="7.42578125" customWidth="1"/>
    <col min="12295" max="12295" width="0.28515625" customWidth="1"/>
    <col min="12545" max="12545" width="0.28515625" customWidth="1"/>
    <col min="12546" max="12546" width="19.7109375" customWidth="1"/>
    <col min="12547" max="12547" width="35.140625" customWidth="1"/>
    <col min="12548" max="12548" width="15.85546875" customWidth="1"/>
    <col min="12549" max="12549" width="16" customWidth="1"/>
    <col min="12550" max="12550" width="7.42578125" customWidth="1"/>
    <col min="12551" max="12551" width="0.28515625" customWidth="1"/>
    <col min="12801" max="12801" width="0.28515625" customWidth="1"/>
    <col min="12802" max="12802" width="19.7109375" customWidth="1"/>
    <col min="12803" max="12803" width="35.140625" customWidth="1"/>
    <col min="12804" max="12804" width="15.85546875" customWidth="1"/>
    <col min="12805" max="12805" width="16" customWidth="1"/>
    <col min="12806" max="12806" width="7.42578125" customWidth="1"/>
    <col min="12807" max="12807" width="0.28515625" customWidth="1"/>
    <col min="13057" max="13057" width="0.28515625" customWidth="1"/>
    <col min="13058" max="13058" width="19.7109375" customWidth="1"/>
    <col min="13059" max="13059" width="35.140625" customWidth="1"/>
    <col min="13060" max="13060" width="15.85546875" customWidth="1"/>
    <col min="13061" max="13061" width="16" customWidth="1"/>
    <col min="13062" max="13062" width="7.42578125" customWidth="1"/>
    <col min="13063" max="13063" width="0.28515625" customWidth="1"/>
    <col min="13313" max="13313" width="0.28515625" customWidth="1"/>
    <col min="13314" max="13314" width="19.7109375" customWidth="1"/>
    <col min="13315" max="13315" width="35.140625" customWidth="1"/>
    <col min="13316" max="13316" width="15.85546875" customWidth="1"/>
    <col min="13317" max="13317" width="16" customWidth="1"/>
    <col min="13318" max="13318" width="7.42578125" customWidth="1"/>
    <col min="13319" max="13319" width="0.28515625" customWidth="1"/>
    <col min="13569" max="13569" width="0.28515625" customWidth="1"/>
    <col min="13570" max="13570" width="19.7109375" customWidth="1"/>
    <col min="13571" max="13571" width="35.140625" customWidth="1"/>
    <col min="13572" max="13572" width="15.85546875" customWidth="1"/>
    <col min="13573" max="13573" width="16" customWidth="1"/>
    <col min="13574" max="13574" width="7.42578125" customWidth="1"/>
    <col min="13575" max="13575" width="0.28515625" customWidth="1"/>
    <col min="13825" max="13825" width="0.28515625" customWidth="1"/>
    <col min="13826" max="13826" width="19.7109375" customWidth="1"/>
    <col min="13827" max="13827" width="35.140625" customWidth="1"/>
    <col min="13828" max="13828" width="15.85546875" customWidth="1"/>
    <col min="13829" max="13829" width="16" customWidth="1"/>
    <col min="13830" max="13830" width="7.42578125" customWidth="1"/>
    <col min="13831" max="13831" width="0.28515625" customWidth="1"/>
    <col min="14081" max="14081" width="0.28515625" customWidth="1"/>
    <col min="14082" max="14082" width="19.7109375" customWidth="1"/>
    <col min="14083" max="14083" width="35.140625" customWidth="1"/>
    <col min="14084" max="14084" width="15.85546875" customWidth="1"/>
    <col min="14085" max="14085" width="16" customWidth="1"/>
    <col min="14086" max="14086" width="7.42578125" customWidth="1"/>
    <col min="14087" max="14087" width="0.28515625" customWidth="1"/>
    <col min="14337" max="14337" width="0.28515625" customWidth="1"/>
    <col min="14338" max="14338" width="19.7109375" customWidth="1"/>
    <col min="14339" max="14339" width="35.140625" customWidth="1"/>
    <col min="14340" max="14340" width="15.85546875" customWidth="1"/>
    <col min="14341" max="14341" width="16" customWidth="1"/>
    <col min="14342" max="14342" width="7.42578125" customWidth="1"/>
    <col min="14343" max="14343" width="0.28515625" customWidth="1"/>
    <col min="14593" max="14593" width="0.28515625" customWidth="1"/>
    <col min="14594" max="14594" width="19.7109375" customWidth="1"/>
    <col min="14595" max="14595" width="35.140625" customWidth="1"/>
    <col min="14596" max="14596" width="15.85546875" customWidth="1"/>
    <col min="14597" max="14597" width="16" customWidth="1"/>
    <col min="14598" max="14598" width="7.42578125" customWidth="1"/>
    <col min="14599" max="14599" width="0.28515625" customWidth="1"/>
    <col min="14849" max="14849" width="0.28515625" customWidth="1"/>
    <col min="14850" max="14850" width="19.7109375" customWidth="1"/>
    <col min="14851" max="14851" width="35.140625" customWidth="1"/>
    <col min="14852" max="14852" width="15.85546875" customWidth="1"/>
    <col min="14853" max="14853" width="16" customWidth="1"/>
    <col min="14854" max="14854" width="7.42578125" customWidth="1"/>
    <col min="14855" max="14855" width="0.28515625" customWidth="1"/>
    <col min="15105" max="15105" width="0.28515625" customWidth="1"/>
    <col min="15106" max="15106" width="19.7109375" customWidth="1"/>
    <col min="15107" max="15107" width="35.140625" customWidth="1"/>
    <col min="15108" max="15108" width="15.85546875" customWidth="1"/>
    <col min="15109" max="15109" width="16" customWidth="1"/>
    <col min="15110" max="15110" width="7.42578125" customWidth="1"/>
    <col min="15111" max="15111" width="0.28515625" customWidth="1"/>
    <col min="15361" max="15361" width="0.28515625" customWidth="1"/>
    <col min="15362" max="15362" width="19.7109375" customWidth="1"/>
    <col min="15363" max="15363" width="35.140625" customWidth="1"/>
    <col min="15364" max="15364" width="15.85546875" customWidth="1"/>
    <col min="15365" max="15365" width="16" customWidth="1"/>
    <col min="15366" max="15366" width="7.42578125" customWidth="1"/>
    <col min="15367" max="15367" width="0.28515625" customWidth="1"/>
    <col min="15617" max="15617" width="0.28515625" customWidth="1"/>
    <col min="15618" max="15618" width="19.7109375" customWidth="1"/>
    <col min="15619" max="15619" width="35.140625" customWidth="1"/>
    <col min="15620" max="15620" width="15.85546875" customWidth="1"/>
    <col min="15621" max="15621" width="16" customWidth="1"/>
    <col min="15622" max="15622" width="7.42578125" customWidth="1"/>
    <col min="15623" max="15623" width="0.28515625" customWidth="1"/>
    <col min="15873" max="15873" width="0.28515625" customWidth="1"/>
    <col min="15874" max="15874" width="19.7109375" customWidth="1"/>
    <col min="15875" max="15875" width="35.140625" customWidth="1"/>
    <col min="15876" max="15876" width="15.85546875" customWidth="1"/>
    <col min="15877" max="15877" width="16" customWidth="1"/>
    <col min="15878" max="15878" width="7.42578125" customWidth="1"/>
    <col min="15879" max="15879" width="0.28515625" customWidth="1"/>
    <col min="16129" max="16129" width="0.28515625" customWidth="1"/>
    <col min="16130" max="16130" width="19.7109375" customWidth="1"/>
    <col min="16131" max="16131" width="35.140625" customWidth="1"/>
    <col min="16132" max="16132" width="15.85546875" customWidth="1"/>
    <col min="16133" max="16133" width="16" customWidth="1"/>
    <col min="16134" max="16134" width="7.42578125" customWidth="1"/>
    <col min="16135" max="16135" width="0.28515625" customWidth="1"/>
  </cols>
  <sheetData>
    <row r="1" spans="1:7" ht="42" customHeight="1" x14ac:dyDescent="0.2">
      <c r="B1" s="142" t="s">
        <v>260</v>
      </c>
      <c r="C1" s="142"/>
      <c r="D1" s="142"/>
      <c r="E1" s="142"/>
      <c r="F1" s="142"/>
      <c r="G1" s="142"/>
    </row>
    <row r="2" spans="1:7" ht="20.25" customHeight="1" x14ac:dyDescent="0.2"/>
    <row r="3" spans="1:7" ht="27.75" customHeight="1" x14ac:dyDescent="0.2">
      <c r="A3" s="131" t="s">
        <v>172</v>
      </c>
      <c r="B3" s="131"/>
      <c r="C3" s="131"/>
      <c r="D3" s="69" t="s">
        <v>231</v>
      </c>
      <c r="E3" s="69" t="s">
        <v>249</v>
      </c>
      <c r="F3" s="69" t="s">
        <v>261</v>
      </c>
    </row>
    <row r="4" spans="1:7" ht="15.75" customHeight="1" x14ac:dyDescent="0.2">
      <c r="A4" s="140">
        <v>1</v>
      </c>
      <c r="B4" s="140"/>
      <c r="C4" s="140"/>
      <c r="D4" s="101">
        <v>2</v>
      </c>
      <c r="E4" s="101">
        <v>3</v>
      </c>
      <c r="F4" s="101">
        <v>4</v>
      </c>
    </row>
    <row r="5" spans="1:7" ht="16.5" customHeight="1" x14ac:dyDescent="0.2">
      <c r="A5" s="141" t="s">
        <v>210</v>
      </c>
      <c r="B5" s="141"/>
      <c r="C5" s="141"/>
      <c r="D5" s="90">
        <v>1429138.97</v>
      </c>
      <c r="E5" s="90">
        <v>1404830.93</v>
      </c>
      <c r="F5" s="90">
        <v>98.3</v>
      </c>
    </row>
    <row r="6" spans="1:7" ht="25.5" customHeight="1" x14ac:dyDescent="0.2">
      <c r="A6" s="139" t="s">
        <v>208</v>
      </c>
      <c r="B6" s="139"/>
      <c r="C6" s="98" t="s">
        <v>209</v>
      </c>
      <c r="D6" s="90">
        <v>1429138.97</v>
      </c>
      <c r="E6" s="90">
        <v>1404830.93</v>
      </c>
      <c r="F6" s="90">
        <v>98.3</v>
      </c>
    </row>
    <row r="7" spans="1:7" ht="25.5" customHeight="1" x14ac:dyDescent="0.2">
      <c r="A7" s="139" t="s">
        <v>211</v>
      </c>
      <c r="B7" s="139"/>
      <c r="C7" s="98" t="s">
        <v>181</v>
      </c>
      <c r="D7" s="90">
        <v>9650.7000000000007</v>
      </c>
      <c r="E7" s="90">
        <v>9650.7000000000007</v>
      </c>
      <c r="F7" s="90">
        <v>100</v>
      </c>
    </row>
    <row r="8" spans="1:7" ht="25.5" customHeight="1" x14ac:dyDescent="0.2">
      <c r="A8" s="139" t="s">
        <v>262</v>
      </c>
      <c r="B8" s="139"/>
      <c r="C8" s="98" t="s">
        <v>178</v>
      </c>
      <c r="D8" s="90">
        <v>23734</v>
      </c>
      <c r="E8" s="90">
        <v>23734</v>
      </c>
      <c r="F8" s="90">
        <v>100</v>
      </c>
    </row>
    <row r="9" spans="1:7" ht="25.5" customHeight="1" x14ac:dyDescent="0.2">
      <c r="A9" s="139" t="s">
        <v>263</v>
      </c>
      <c r="B9" s="139"/>
      <c r="C9" s="98" t="s">
        <v>183</v>
      </c>
      <c r="D9" s="90">
        <v>62159.59</v>
      </c>
      <c r="E9" s="90">
        <v>52076.83</v>
      </c>
      <c r="F9" s="90">
        <v>83.78</v>
      </c>
    </row>
    <row r="10" spans="1:7" ht="25.5" customHeight="1" x14ac:dyDescent="0.2">
      <c r="A10" s="139" t="s">
        <v>264</v>
      </c>
      <c r="B10" s="139"/>
      <c r="C10" s="98" t="s">
        <v>185</v>
      </c>
      <c r="D10" s="90">
        <v>1332773</v>
      </c>
      <c r="E10" s="90">
        <v>1319369.3999999999</v>
      </c>
      <c r="F10" s="90">
        <v>98.99</v>
      </c>
    </row>
    <row r="11" spans="1:7" ht="25.5" customHeight="1" x14ac:dyDescent="0.2">
      <c r="A11" s="139" t="s">
        <v>265</v>
      </c>
      <c r="B11" s="139"/>
      <c r="C11" s="98" t="s">
        <v>189</v>
      </c>
      <c r="D11" s="90">
        <v>488</v>
      </c>
      <c r="E11" s="90">
        <v>0</v>
      </c>
      <c r="F11" s="90">
        <v>0</v>
      </c>
    </row>
    <row r="12" spans="1:7" ht="25.5" customHeight="1" x14ac:dyDescent="0.2">
      <c r="A12" s="139" t="s">
        <v>266</v>
      </c>
      <c r="B12" s="139"/>
      <c r="C12" s="98" t="s">
        <v>191</v>
      </c>
      <c r="D12" s="90">
        <v>333.68</v>
      </c>
      <c r="E12" s="90">
        <v>0</v>
      </c>
      <c r="F12" s="90">
        <v>0</v>
      </c>
    </row>
    <row r="13" spans="1:7" ht="25.5" customHeight="1" x14ac:dyDescent="0.2">
      <c r="A13" s="139" t="s">
        <v>212</v>
      </c>
      <c r="B13" s="139"/>
      <c r="C13" s="98" t="s">
        <v>213</v>
      </c>
      <c r="D13" s="90">
        <v>1429138.97</v>
      </c>
      <c r="E13" s="90">
        <v>1404830.93</v>
      </c>
      <c r="F13" s="90">
        <v>98.3</v>
      </c>
    </row>
    <row r="14" spans="1:7" ht="25.5" customHeight="1" x14ac:dyDescent="0.2">
      <c r="A14" s="139" t="s">
        <v>214</v>
      </c>
      <c r="B14" s="139"/>
      <c r="C14" s="98" t="s">
        <v>215</v>
      </c>
      <c r="D14" s="90">
        <v>11906</v>
      </c>
      <c r="E14" s="90">
        <v>11906</v>
      </c>
      <c r="F14" s="90">
        <v>100</v>
      </c>
    </row>
    <row r="15" spans="1:7" ht="25.5" customHeight="1" x14ac:dyDescent="0.2">
      <c r="A15" s="143" t="s">
        <v>262</v>
      </c>
      <c r="B15" s="143"/>
      <c r="C15" s="102" t="s">
        <v>178</v>
      </c>
      <c r="D15" s="91">
        <v>1327</v>
      </c>
      <c r="E15" s="91">
        <v>1327</v>
      </c>
      <c r="F15" s="91">
        <v>100</v>
      </c>
    </row>
    <row r="16" spans="1:7" ht="25.5" customHeight="1" x14ac:dyDescent="0.2">
      <c r="A16" s="144" t="s">
        <v>161</v>
      </c>
      <c r="B16" s="144"/>
      <c r="C16" s="99" t="s">
        <v>162</v>
      </c>
      <c r="D16" s="96">
        <v>1327</v>
      </c>
      <c r="E16" s="96">
        <v>1327</v>
      </c>
      <c r="F16" s="96">
        <v>100</v>
      </c>
    </row>
    <row r="17" spans="1:6" ht="31.5" customHeight="1" x14ac:dyDescent="0.2">
      <c r="A17" s="144" t="s">
        <v>168</v>
      </c>
      <c r="B17" s="144"/>
      <c r="C17" s="99" t="s">
        <v>169</v>
      </c>
      <c r="D17" s="96"/>
      <c r="E17" s="96">
        <v>1327</v>
      </c>
      <c r="F17" s="96"/>
    </row>
    <row r="18" spans="1:6" ht="25.5" customHeight="1" x14ac:dyDescent="0.2">
      <c r="A18" s="143" t="s">
        <v>264</v>
      </c>
      <c r="B18" s="143"/>
      <c r="C18" s="102" t="s">
        <v>185</v>
      </c>
      <c r="D18" s="91">
        <v>10579</v>
      </c>
      <c r="E18" s="91">
        <v>10579</v>
      </c>
      <c r="F18" s="91">
        <v>100</v>
      </c>
    </row>
    <row r="19" spans="1:6" ht="25.5" customHeight="1" x14ac:dyDescent="0.2">
      <c r="A19" s="144" t="s">
        <v>91</v>
      </c>
      <c r="B19" s="144"/>
      <c r="C19" s="99" t="s">
        <v>92</v>
      </c>
      <c r="D19" s="96">
        <v>10579</v>
      </c>
      <c r="E19" s="96">
        <v>10579</v>
      </c>
      <c r="F19" s="96">
        <v>100</v>
      </c>
    </row>
    <row r="20" spans="1:6" ht="30.75" customHeight="1" x14ac:dyDescent="0.2">
      <c r="A20" s="144" t="s">
        <v>103</v>
      </c>
      <c r="B20" s="144"/>
      <c r="C20" s="99" t="s">
        <v>104</v>
      </c>
      <c r="D20" s="96"/>
      <c r="E20" s="96">
        <v>1292.6600000000001</v>
      </c>
      <c r="F20" s="96"/>
    </row>
    <row r="21" spans="1:6" ht="31.5" customHeight="1" x14ac:dyDescent="0.2">
      <c r="A21" s="144" t="s">
        <v>109</v>
      </c>
      <c r="B21" s="144"/>
      <c r="C21" s="99" t="s">
        <v>110</v>
      </c>
      <c r="D21" s="96"/>
      <c r="E21" s="96">
        <v>1007.64</v>
      </c>
      <c r="F21" s="96"/>
    </row>
    <row r="22" spans="1:6" ht="30.75" customHeight="1" x14ac:dyDescent="0.2">
      <c r="A22" s="144" t="s">
        <v>111</v>
      </c>
      <c r="B22" s="144"/>
      <c r="C22" s="99" t="s">
        <v>238</v>
      </c>
      <c r="D22" s="96"/>
      <c r="E22" s="96">
        <v>1097.55</v>
      </c>
      <c r="F22" s="96"/>
    </row>
    <row r="23" spans="1:6" ht="31.5" customHeight="1" x14ac:dyDescent="0.2">
      <c r="A23" s="144" t="s">
        <v>117</v>
      </c>
      <c r="B23" s="144"/>
      <c r="C23" s="99" t="s">
        <v>118</v>
      </c>
      <c r="D23" s="96"/>
      <c r="E23" s="96">
        <v>7181.15</v>
      </c>
      <c r="F23" s="96"/>
    </row>
    <row r="24" spans="1:6" ht="25.5" customHeight="1" x14ac:dyDescent="0.2">
      <c r="A24" s="139" t="s">
        <v>216</v>
      </c>
      <c r="B24" s="139"/>
      <c r="C24" s="98" t="s">
        <v>217</v>
      </c>
      <c r="D24" s="90">
        <v>67516</v>
      </c>
      <c r="E24" s="90">
        <v>67516</v>
      </c>
      <c r="F24" s="90">
        <v>100</v>
      </c>
    </row>
    <row r="25" spans="1:6" ht="25.5" customHeight="1" x14ac:dyDescent="0.2">
      <c r="A25" s="143" t="s">
        <v>264</v>
      </c>
      <c r="B25" s="143"/>
      <c r="C25" s="102" t="s">
        <v>185</v>
      </c>
      <c r="D25" s="91">
        <v>67516</v>
      </c>
      <c r="E25" s="91">
        <v>67516</v>
      </c>
      <c r="F25" s="91">
        <v>100</v>
      </c>
    </row>
    <row r="26" spans="1:6" ht="25.5" customHeight="1" x14ac:dyDescent="0.2">
      <c r="A26" s="144" t="s">
        <v>91</v>
      </c>
      <c r="B26" s="144"/>
      <c r="C26" s="99" t="s">
        <v>92</v>
      </c>
      <c r="D26" s="96">
        <v>37480</v>
      </c>
      <c r="E26" s="96">
        <v>37550</v>
      </c>
      <c r="F26" s="96">
        <v>100.19</v>
      </c>
    </row>
    <row r="27" spans="1:6" ht="31.5" customHeight="1" x14ac:dyDescent="0.2">
      <c r="A27" s="144" t="s">
        <v>95</v>
      </c>
      <c r="B27" s="144"/>
      <c r="C27" s="99" t="s">
        <v>96</v>
      </c>
      <c r="D27" s="96"/>
      <c r="E27" s="96">
        <v>8084.29</v>
      </c>
      <c r="F27" s="96"/>
    </row>
    <row r="28" spans="1:6" ht="30.75" customHeight="1" x14ac:dyDescent="0.2">
      <c r="A28" s="144" t="s">
        <v>99</v>
      </c>
      <c r="B28" s="144"/>
      <c r="C28" s="99" t="s">
        <v>100</v>
      </c>
      <c r="D28" s="96"/>
      <c r="E28" s="96">
        <v>877.04</v>
      </c>
      <c r="F28" s="96"/>
    </row>
    <row r="29" spans="1:6" ht="31.5" customHeight="1" x14ac:dyDescent="0.2">
      <c r="A29" s="144" t="s">
        <v>103</v>
      </c>
      <c r="B29" s="144"/>
      <c r="C29" s="99" t="s">
        <v>104</v>
      </c>
      <c r="D29" s="96"/>
      <c r="E29" s="96">
        <v>5254.92</v>
      </c>
      <c r="F29" s="96"/>
    </row>
    <row r="30" spans="1:6" ht="30.75" customHeight="1" x14ac:dyDescent="0.2">
      <c r="A30" s="144" t="s">
        <v>107</v>
      </c>
      <c r="B30" s="144"/>
      <c r="C30" s="99" t="s">
        <v>108</v>
      </c>
      <c r="D30" s="96"/>
      <c r="E30" s="96">
        <v>8220.7199999999993</v>
      </c>
      <c r="F30" s="96"/>
    </row>
    <row r="31" spans="1:6" ht="31.5" customHeight="1" x14ac:dyDescent="0.2">
      <c r="A31" s="144" t="s">
        <v>109</v>
      </c>
      <c r="B31" s="144"/>
      <c r="C31" s="99" t="s">
        <v>110</v>
      </c>
      <c r="D31" s="96"/>
      <c r="E31" s="96">
        <v>178.42</v>
      </c>
      <c r="F31" s="96"/>
    </row>
    <row r="32" spans="1:6" ht="31.5" customHeight="1" x14ac:dyDescent="0.2">
      <c r="A32" s="144" t="s">
        <v>111</v>
      </c>
      <c r="B32" s="144"/>
      <c r="C32" s="99" t="s">
        <v>238</v>
      </c>
      <c r="D32" s="96"/>
      <c r="E32" s="96">
        <v>540</v>
      </c>
      <c r="F32" s="96"/>
    </row>
    <row r="33" spans="1:6" ht="30.75" customHeight="1" x14ac:dyDescent="0.2">
      <c r="A33" s="144" t="s">
        <v>112</v>
      </c>
      <c r="B33" s="144"/>
      <c r="C33" s="99" t="s">
        <v>113</v>
      </c>
      <c r="D33" s="96"/>
      <c r="E33" s="96">
        <v>132</v>
      </c>
      <c r="F33" s="96"/>
    </row>
    <row r="34" spans="1:6" ht="31.5" customHeight="1" x14ac:dyDescent="0.2">
      <c r="A34" s="144" t="s">
        <v>116</v>
      </c>
      <c r="B34" s="144"/>
      <c r="C34" s="99" t="s">
        <v>239</v>
      </c>
      <c r="D34" s="96"/>
      <c r="E34" s="96">
        <v>1314.31</v>
      </c>
      <c r="F34" s="96"/>
    </row>
    <row r="35" spans="1:6" ht="30.75" customHeight="1" x14ac:dyDescent="0.2">
      <c r="A35" s="144" t="s">
        <v>117</v>
      </c>
      <c r="B35" s="144"/>
      <c r="C35" s="99" t="s">
        <v>118</v>
      </c>
      <c r="D35" s="96"/>
      <c r="E35" s="96">
        <v>446.92</v>
      </c>
      <c r="F35" s="96"/>
    </row>
    <row r="36" spans="1:6" ht="31.5" customHeight="1" x14ac:dyDescent="0.2">
      <c r="A36" s="144" t="s">
        <v>119</v>
      </c>
      <c r="B36" s="144"/>
      <c r="C36" s="99" t="s">
        <v>120</v>
      </c>
      <c r="D36" s="96"/>
      <c r="E36" s="96">
        <v>1040.8499999999999</v>
      </c>
      <c r="F36" s="96"/>
    </row>
    <row r="37" spans="1:6" ht="30.75" customHeight="1" x14ac:dyDescent="0.2">
      <c r="A37" s="144" t="s">
        <v>121</v>
      </c>
      <c r="B37" s="144"/>
      <c r="C37" s="99" t="s">
        <v>122</v>
      </c>
      <c r="D37" s="96"/>
      <c r="E37" s="96">
        <v>0</v>
      </c>
      <c r="F37" s="96"/>
    </row>
    <row r="38" spans="1:6" ht="31.5" customHeight="1" x14ac:dyDescent="0.2">
      <c r="A38" s="144" t="s">
        <v>123</v>
      </c>
      <c r="B38" s="144"/>
      <c r="C38" s="99" t="s">
        <v>124</v>
      </c>
      <c r="D38" s="96"/>
      <c r="E38" s="96">
        <v>74.66</v>
      </c>
      <c r="F38" s="96"/>
    </row>
    <row r="39" spans="1:6" ht="31.5" customHeight="1" x14ac:dyDescent="0.2">
      <c r="A39" s="144" t="s">
        <v>125</v>
      </c>
      <c r="B39" s="144"/>
      <c r="C39" s="99" t="s">
        <v>126</v>
      </c>
      <c r="D39" s="96"/>
      <c r="E39" s="96">
        <v>3227.14</v>
      </c>
      <c r="F39" s="96"/>
    </row>
    <row r="40" spans="1:6" ht="30.75" customHeight="1" x14ac:dyDescent="0.2">
      <c r="A40" s="144" t="s">
        <v>127</v>
      </c>
      <c r="B40" s="144"/>
      <c r="C40" s="99" t="s">
        <v>128</v>
      </c>
      <c r="D40" s="96"/>
      <c r="E40" s="96">
        <v>3578.71</v>
      </c>
      <c r="F40" s="96"/>
    </row>
    <row r="41" spans="1:6" ht="31.5" customHeight="1" x14ac:dyDescent="0.2">
      <c r="A41" s="144" t="s">
        <v>131</v>
      </c>
      <c r="B41" s="144"/>
      <c r="C41" s="99" t="s">
        <v>130</v>
      </c>
      <c r="D41" s="96"/>
      <c r="E41" s="96">
        <v>2565.58</v>
      </c>
      <c r="F41" s="96"/>
    </row>
    <row r="42" spans="1:6" ht="30.75" customHeight="1" x14ac:dyDescent="0.2">
      <c r="A42" s="144" t="s">
        <v>136</v>
      </c>
      <c r="B42" s="144"/>
      <c r="C42" s="99" t="s">
        <v>137</v>
      </c>
      <c r="D42" s="96"/>
      <c r="E42" s="96">
        <v>0</v>
      </c>
      <c r="F42" s="96"/>
    </row>
    <row r="43" spans="1:6" ht="31.5" customHeight="1" x14ac:dyDescent="0.2">
      <c r="A43" s="144" t="s">
        <v>138</v>
      </c>
      <c r="B43" s="144"/>
      <c r="C43" s="99" t="s">
        <v>139</v>
      </c>
      <c r="D43" s="96"/>
      <c r="E43" s="96">
        <v>280</v>
      </c>
      <c r="F43" s="96"/>
    </row>
    <row r="44" spans="1:6" ht="30.75" customHeight="1" x14ac:dyDescent="0.2">
      <c r="A44" s="144" t="s">
        <v>140</v>
      </c>
      <c r="B44" s="144"/>
      <c r="C44" s="99" t="s">
        <v>141</v>
      </c>
      <c r="D44" s="96"/>
      <c r="E44" s="96">
        <v>1112</v>
      </c>
      <c r="F44" s="96"/>
    </row>
    <row r="45" spans="1:6" ht="31.5" customHeight="1" x14ac:dyDescent="0.2">
      <c r="A45" s="144" t="s">
        <v>142</v>
      </c>
      <c r="B45" s="144"/>
      <c r="C45" s="99" t="s">
        <v>143</v>
      </c>
      <c r="D45" s="96"/>
      <c r="E45" s="96">
        <v>622.44000000000005</v>
      </c>
      <c r="F45" s="96"/>
    </row>
    <row r="46" spans="1:6" ht="25.5" customHeight="1" x14ac:dyDescent="0.2">
      <c r="A46" s="144" t="s">
        <v>145</v>
      </c>
      <c r="B46" s="144"/>
      <c r="C46" s="99" t="s">
        <v>146</v>
      </c>
      <c r="D46" s="96">
        <v>70</v>
      </c>
      <c r="E46" s="96">
        <v>0</v>
      </c>
      <c r="F46" s="96">
        <v>0</v>
      </c>
    </row>
    <row r="47" spans="1:6" ht="31.5" customHeight="1" x14ac:dyDescent="0.2">
      <c r="A47" s="144" t="s">
        <v>147</v>
      </c>
      <c r="B47" s="144"/>
      <c r="C47" s="99" t="s">
        <v>148</v>
      </c>
      <c r="D47" s="96"/>
      <c r="E47" s="96">
        <v>0</v>
      </c>
      <c r="F47" s="96"/>
    </row>
    <row r="48" spans="1:6" ht="30.75" customHeight="1" x14ac:dyDescent="0.2">
      <c r="A48" s="144" t="s">
        <v>149</v>
      </c>
      <c r="B48" s="144"/>
      <c r="C48" s="99" t="s">
        <v>150</v>
      </c>
      <c r="D48" s="96"/>
      <c r="E48" s="96">
        <v>0</v>
      </c>
      <c r="F48" s="96"/>
    </row>
    <row r="49" spans="1:6" ht="31.5" customHeight="1" x14ac:dyDescent="0.2">
      <c r="A49" s="144" t="s">
        <v>151</v>
      </c>
      <c r="B49" s="144"/>
      <c r="C49" s="99" t="s">
        <v>152</v>
      </c>
      <c r="D49" s="96"/>
      <c r="E49" s="96">
        <v>0</v>
      </c>
      <c r="F49" s="96"/>
    </row>
    <row r="50" spans="1:6" ht="25.5" customHeight="1" x14ac:dyDescent="0.2">
      <c r="A50" s="144" t="s">
        <v>161</v>
      </c>
      <c r="B50" s="144"/>
      <c r="C50" s="99" t="s">
        <v>162</v>
      </c>
      <c r="D50" s="96">
        <v>29966</v>
      </c>
      <c r="E50" s="96">
        <v>29966</v>
      </c>
      <c r="F50" s="96">
        <v>100</v>
      </c>
    </row>
    <row r="51" spans="1:6" ht="30.75" customHeight="1" x14ac:dyDescent="0.2">
      <c r="A51" s="144" t="s">
        <v>168</v>
      </c>
      <c r="B51" s="144"/>
      <c r="C51" s="99" t="s">
        <v>169</v>
      </c>
      <c r="D51" s="96"/>
      <c r="E51" s="96">
        <v>29966</v>
      </c>
      <c r="F51" s="96"/>
    </row>
    <row r="52" spans="1:6" ht="25.5" customHeight="1" x14ac:dyDescent="0.2">
      <c r="A52" s="139" t="s">
        <v>218</v>
      </c>
      <c r="B52" s="139"/>
      <c r="C52" s="98" t="s">
        <v>219</v>
      </c>
      <c r="D52" s="90">
        <v>1348389.97</v>
      </c>
      <c r="E52" s="90">
        <v>1324081.93</v>
      </c>
      <c r="F52" s="90">
        <v>98.2</v>
      </c>
    </row>
    <row r="53" spans="1:6" ht="25.5" customHeight="1" x14ac:dyDescent="0.2">
      <c r="A53" s="143" t="s">
        <v>262</v>
      </c>
      <c r="B53" s="143"/>
      <c r="C53" s="102" t="s">
        <v>178</v>
      </c>
      <c r="D53" s="91">
        <v>21080</v>
      </c>
      <c r="E53" s="91">
        <v>21080</v>
      </c>
      <c r="F53" s="91">
        <v>100</v>
      </c>
    </row>
    <row r="54" spans="1:6" ht="25.5" customHeight="1" x14ac:dyDescent="0.2">
      <c r="A54" s="144" t="s">
        <v>91</v>
      </c>
      <c r="B54" s="144"/>
      <c r="C54" s="99" t="s">
        <v>92</v>
      </c>
      <c r="D54" s="96">
        <v>18980</v>
      </c>
      <c r="E54" s="96">
        <v>18980</v>
      </c>
      <c r="F54" s="96">
        <v>100</v>
      </c>
    </row>
    <row r="55" spans="1:6" ht="31.5" customHeight="1" x14ac:dyDescent="0.2">
      <c r="A55" s="144" t="s">
        <v>103</v>
      </c>
      <c r="B55" s="144"/>
      <c r="C55" s="99" t="s">
        <v>104</v>
      </c>
      <c r="D55" s="96"/>
      <c r="E55" s="96">
        <v>2388.4</v>
      </c>
      <c r="F55" s="96"/>
    </row>
    <row r="56" spans="1:6" ht="31.5" customHeight="1" x14ac:dyDescent="0.2">
      <c r="A56" s="144" t="s">
        <v>109</v>
      </c>
      <c r="B56" s="144"/>
      <c r="C56" s="99" t="s">
        <v>110</v>
      </c>
      <c r="D56" s="96"/>
      <c r="E56" s="96">
        <v>0</v>
      </c>
      <c r="F56" s="96"/>
    </row>
    <row r="57" spans="1:6" ht="30.75" customHeight="1" x14ac:dyDescent="0.2">
      <c r="A57" s="144" t="s">
        <v>111</v>
      </c>
      <c r="B57" s="144"/>
      <c r="C57" s="99" t="s">
        <v>238</v>
      </c>
      <c r="D57" s="96"/>
      <c r="E57" s="96">
        <v>240.83</v>
      </c>
      <c r="F57" s="96"/>
    </row>
    <row r="58" spans="1:6" ht="31.5" customHeight="1" x14ac:dyDescent="0.2">
      <c r="A58" s="144" t="s">
        <v>117</v>
      </c>
      <c r="B58" s="144"/>
      <c r="C58" s="99" t="s">
        <v>118</v>
      </c>
      <c r="D58" s="96"/>
      <c r="E58" s="96">
        <v>12384.2</v>
      </c>
      <c r="F58" s="96"/>
    </row>
    <row r="59" spans="1:6" ht="30.75" customHeight="1" x14ac:dyDescent="0.2">
      <c r="A59" s="144" t="s">
        <v>131</v>
      </c>
      <c r="B59" s="144"/>
      <c r="C59" s="99" t="s">
        <v>130</v>
      </c>
      <c r="D59" s="96"/>
      <c r="E59" s="96">
        <v>3966.57</v>
      </c>
      <c r="F59" s="96"/>
    </row>
    <row r="60" spans="1:6" ht="25.5" customHeight="1" x14ac:dyDescent="0.2">
      <c r="A60" s="144" t="s">
        <v>161</v>
      </c>
      <c r="B60" s="144"/>
      <c r="C60" s="99" t="s">
        <v>162</v>
      </c>
      <c r="D60" s="96">
        <v>2100</v>
      </c>
      <c r="E60" s="96">
        <v>2100</v>
      </c>
      <c r="F60" s="96">
        <v>100</v>
      </c>
    </row>
    <row r="61" spans="1:6" ht="31.5" customHeight="1" x14ac:dyDescent="0.2">
      <c r="A61" s="144" t="s">
        <v>165</v>
      </c>
      <c r="B61" s="144"/>
      <c r="C61" s="99" t="s">
        <v>166</v>
      </c>
      <c r="D61" s="96"/>
      <c r="E61" s="96">
        <v>2100</v>
      </c>
      <c r="F61" s="96"/>
    </row>
    <row r="62" spans="1:6" ht="25.5" customHeight="1" x14ac:dyDescent="0.2">
      <c r="A62" s="143" t="s">
        <v>211</v>
      </c>
      <c r="B62" s="143"/>
      <c r="C62" s="102" t="s">
        <v>181</v>
      </c>
      <c r="D62" s="91">
        <v>9650.7000000000007</v>
      </c>
      <c r="E62" s="91">
        <v>9650.7000000000007</v>
      </c>
      <c r="F62" s="91">
        <v>100</v>
      </c>
    </row>
    <row r="63" spans="1:6" ht="25.5" customHeight="1" x14ac:dyDescent="0.2">
      <c r="A63" s="144" t="s">
        <v>78</v>
      </c>
      <c r="B63" s="144"/>
      <c r="C63" s="99" t="s">
        <v>79</v>
      </c>
      <c r="D63" s="96">
        <v>4200</v>
      </c>
      <c r="E63" s="96">
        <v>4200</v>
      </c>
      <c r="F63" s="96">
        <v>100</v>
      </c>
    </row>
    <row r="64" spans="1:6" ht="30.75" customHeight="1" x14ac:dyDescent="0.2">
      <c r="A64" s="144" t="s">
        <v>86</v>
      </c>
      <c r="B64" s="144"/>
      <c r="C64" s="99" t="s">
        <v>85</v>
      </c>
      <c r="D64" s="96"/>
      <c r="E64" s="96">
        <v>4200</v>
      </c>
      <c r="F64" s="96"/>
    </row>
    <row r="65" spans="1:6" ht="25.5" customHeight="1" x14ac:dyDescent="0.2">
      <c r="A65" s="144" t="s">
        <v>91</v>
      </c>
      <c r="B65" s="144"/>
      <c r="C65" s="99" t="s">
        <v>92</v>
      </c>
      <c r="D65" s="96">
        <v>5450.7</v>
      </c>
      <c r="E65" s="96">
        <v>5450.7</v>
      </c>
      <c r="F65" s="96">
        <v>100</v>
      </c>
    </row>
    <row r="66" spans="1:6" ht="31.5" customHeight="1" x14ac:dyDescent="0.2">
      <c r="A66" s="144" t="s">
        <v>109</v>
      </c>
      <c r="B66" s="144"/>
      <c r="C66" s="99" t="s">
        <v>110</v>
      </c>
      <c r="D66" s="96"/>
      <c r="E66" s="96">
        <v>1138.76</v>
      </c>
      <c r="F66" s="96"/>
    </row>
    <row r="67" spans="1:6" ht="31.5" customHeight="1" x14ac:dyDescent="0.2">
      <c r="A67" s="144" t="s">
        <v>117</v>
      </c>
      <c r="B67" s="144"/>
      <c r="C67" s="99" t="s">
        <v>118</v>
      </c>
      <c r="D67" s="96"/>
      <c r="E67" s="96">
        <v>4311.9399999999996</v>
      </c>
      <c r="F67" s="96"/>
    </row>
    <row r="68" spans="1:6" ht="25.5" customHeight="1" x14ac:dyDescent="0.2">
      <c r="A68" s="143" t="s">
        <v>263</v>
      </c>
      <c r="B68" s="143"/>
      <c r="C68" s="102" t="s">
        <v>183</v>
      </c>
      <c r="D68" s="91">
        <v>62159.59</v>
      </c>
      <c r="E68" s="91">
        <v>52076.83</v>
      </c>
      <c r="F68" s="91">
        <v>83.78</v>
      </c>
    </row>
    <row r="69" spans="1:6" ht="25.5" customHeight="1" x14ac:dyDescent="0.2">
      <c r="A69" s="144" t="s">
        <v>91</v>
      </c>
      <c r="B69" s="144"/>
      <c r="C69" s="99" t="s">
        <v>92</v>
      </c>
      <c r="D69" s="96">
        <v>39959.589999999997</v>
      </c>
      <c r="E69" s="96">
        <v>36260.559999999998</v>
      </c>
      <c r="F69" s="96">
        <v>90.74</v>
      </c>
    </row>
    <row r="70" spans="1:6" ht="30.75" customHeight="1" x14ac:dyDescent="0.2">
      <c r="A70" s="144" t="s">
        <v>95</v>
      </c>
      <c r="B70" s="144"/>
      <c r="C70" s="99" t="s">
        <v>96</v>
      </c>
      <c r="D70" s="96"/>
      <c r="E70" s="96">
        <v>7336.43</v>
      </c>
      <c r="F70" s="96"/>
    </row>
    <row r="71" spans="1:6" ht="31.5" customHeight="1" x14ac:dyDescent="0.2">
      <c r="A71" s="144" t="s">
        <v>99</v>
      </c>
      <c r="B71" s="144"/>
      <c r="C71" s="99" t="s">
        <v>100</v>
      </c>
      <c r="D71" s="96"/>
      <c r="E71" s="96">
        <v>219.05</v>
      </c>
      <c r="F71" s="96"/>
    </row>
    <row r="72" spans="1:6" ht="30.75" customHeight="1" x14ac:dyDescent="0.2">
      <c r="A72" s="144" t="s">
        <v>103</v>
      </c>
      <c r="B72" s="144"/>
      <c r="C72" s="99" t="s">
        <v>104</v>
      </c>
      <c r="D72" s="96"/>
      <c r="E72" s="96">
        <v>1607.15</v>
      </c>
      <c r="F72" s="96"/>
    </row>
    <row r="73" spans="1:6" ht="31.5" customHeight="1" x14ac:dyDescent="0.2">
      <c r="A73" s="144" t="s">
        <v>105</v>
      </c>
      <c r="B73" s="144"/>
      <c r="C73" s="99" t="s">
        <v>106</v>
      </c>
      <c r="D73" s="96"/>
      <c r="E73" s="96">
        <v>0</v>
      </c>
      <c r="F73" s="96"/>
    </row>
    <row r="74" spans="1:6" ht="31.5" customHeight="1" x14ac:dyDescent="0.2">
      <c r="A74" s="144" t="s">
        <v>107</v>
      </c>
      <c r="B74" s="144"/>
      <c r="C74" s="99" t="s">
        <v>108</v>
      </c>
      <c r="D74" s="96"/>
      <c r="E74" s="96">
        <v>1327.65</v>
      </c>
      <c r="F74" s="96"/>
    </row>
    <row r="75" spans="1:6" ht="30.75" customHeight="1" x14ac:dyDescent="0.2">
      <c r="A75" s="144" t="s">
        <v>111</v>
      </c>
      <c r="B75" s="144"/>
      <c r="C75" s="99" t="s">
        <v>238</v>
      </c>
      <c r="D75" s="96"/>
      <c r="E75" s="96">
        <v>812.7</v>
      </c>
      <c r="F75" s="96"/>
    </row>
    <row r="76" spans="1:6" ht="31.5" customHeight="1" x14ac:dyDescent="0.2">
      <c r="A76" s="144" t="s">
        <v>116</v>
      </c>
      <c r="B76" s="144"/>
      <c r="C76" s="99" t="s">
        <v>239</v>
      </c>
      <c r="D76" s="96"/>
      <c r="E76" s="96">
        <v>123.8</v>
      </c>
      <c r="F76" s="96"/>
    </row>
    <row r="77" spans="1:6" ht="30.75" customHeight="1" x14ac:dyDescent="0.2">
      <c r="A77" s="144" t="s">
        <v>117</v>
      </c>
      <c r="B77" s="144"/>
      <c r="C77" s="99" t="s">
        <v>118</v>
      </c>
      <c r="D77" s="96"/>
      <c r="E77" s="96">
        <v>2326.4499999999998</v>
      </c>
      <c r="F77" s="96"/>
    </row>
    <row r="78" spans="1:6" ht="31.5" customHeight="1" x14ac:dyDescent="0.2">
      <c r="A78" s="144" t="s">
        <v>119</v>
      </c>
      <c r="B78" s="144"/>
      <c r="C78" s="99" t="s">
        <v>120</v>
      </c>
      <c r="D78" s="96"/>
      <c r="E78" s="96">
        <v>53.33</v>
      </c>
      <c r="F78" s="96"/>
    </row>
    <row r="79" spans="1:6" ht="30.75" customHeight="1" x14ac:dyDescent="0.2">
      <c r="A79" s="144" t="s">
        <v>123</v>
      </c>
      <c r="B79" s="144"/>
      <c r="C79" s="99" t="s">
        <v>124</v>
      </c>
      <c r="D79" s="96"/>
      <c r="E79" s="96">
        <v>5692.07</v>
      </c>
      <c r="F79" s="96"/>
    </row>
    <row r="80" spans="1:6" ht="31.5" customHeight="1" x14ac:dyDescent="0.2">
      <c r="A80" s="144" t="s">
        <v>125</v>
      </c>
      <c r="B80" s="144"/>
      <c r="C80" s="99" t="s">
        <v>126</v>
      </c>
      <c r="D80" s="96"/>
      <c r="E80" s="96">
        <v>1229.79</v>
      </c>
      <c r="F80" s="96"/>
    </row>
    <row r="81" spans="1:6" ht="31.5" customHeight="1" x14ac:dyDescent="0.2">
      <c r="A81" s="144" t="s">
        <v>127</v>
      </c>
      <c r="B81" s="144"/>
      <c r="C81" s="99" t="s">
        <v>128</v>
      </c>
      <c r="D81" s="96"/>
      <c r="E81" s="96">
        <v>1713.22</v>
      </c>
      <c r="F81" s="96"/>
    </row>
    <row r="82" spans="1:6" ht="30.75" customHeight="1" x14ac:dyDescent="0.2">
      <c r="A82" s="144" t="s">
        <v>131</v>
      </c>
      <c r="B82" s="144"/>
      <c r="C82" s="99" t="s">
        <v>130</v>
      </c>
      <c r="D82" s="96"/>
      <c r="E82" s="96">
        <v>7760.79</v>
      </c>
      <c r="F82" s="96"/>
    </row>
    <row r="83" spans="1:6" ht="31.5" customHeight="1" x14ac:dyDescent="0.2">
      <c r="A83" s="144" t="s">
        <v>138</v>
      </c>
      <c r="B83" s="144"/>
      <c r="C83" s="99" t="s">
        <v>139</v>
      </c>
      <c r="D83" s="96"/>
      <c r="E83" s="96">
        <v>424.28</v>
      </c>
      <c r="F83" s="96"/>
    </row>
    <row r="84" spans="1:6" ht="30.75" customHeight="1" x14ac:dyDescent="0.2">
      <c r="A84" s="144" t="s">
        <v>140</v>
      </c>
      <c r="B84" s="144"/>
      <c r="C84" s="99" t="s">
        <v>141</v>
      </c>
      <c r="D84" s="96"/>
      <c r="E84" s="96">
        <v>5533.91</v>
      </c>
      <c r="F84" s="96"/>
    </row>
    <row r="85" spans="1:6" ht="31.5" customHeight="1" x14ac:dyDescent="0.2">
      <c r="A85" s="144" t="s">
        <v>144</v>
      </c>
      <c r="B85" s="144"/>
      <c r="C85" s="99" t="s">
        <v>133</v>
      </c>
      <c r="D85" s="96"/>
      <c r="E85" s="96">
        <v>99.94</v>
      </c>
      <c r="F85" s="96"/>
    </row>
    <row r="86" spans="1:6" ht="25.5" customHeight="1" x14ac:dyDescent="0.2">
      <c r="A86" s="144" t="s">
        <v>155</v>
      </c>
      <c r="B86" s="144"/>
      <c r="C86" s="99" t="s">
        <v>156</v>
      </c>
      <c r="D86" s="96">
        <v>5300</v>
      </c>
      <c r="E86" s="96">
        <v>0</v>
      </c>
      <c r="F86" s="96">
        <v>0</v>
      </c>
    </row>
    <row r="87" spans="1:6" ht="30.75" customHeight="1" x14ac:dyDescent="0.2">
      <c r="A87" s="144" t="s">
        <v>159</v>
      </c>
      <c r="B87" s="144"/>
      <c r="C87" s="99" t="s">
        <v>160</v>
      </c>
      <c r="D87" s="96"/>
      <c r="E87" s="96">
        <v>0</v>
      </c>
      <c r="F87" s="96"/>
    </row>
    <row r="88" spans="1:6" ht="25.5" customHeight="1" x14ac:dyDescent="0.2">
      <c r="A88" s="144" t="s">
        <v>161</v>
      </c>
      <c r="B88" s="144"/>
      <c r="C88" s="99" t="s">
        <v>162</v>
      </c>
      <c r="D88" s="96">
        <v>16900</v>
      </c>
      <c r="E88" s="96">
        <v>15816.27</v>
      </c>
      <c r="F88" s="96">
        <v>93.59</v>
      </c>
    </row>
    <row r="89" spans="1:6" ht="31.5" customHeight="1" x14ac:dyDescent="0.2">
      <c r="A89" s="144" t="s">
        <v>165</v>
      </c>
      <c r="B89" s="144"/>
      <c r="C89" s="99" t="s">
        <v>166</v>
      </c>
      <c r="D89" s="96"/>
      <c r="E89" s="96">
        <v>3771.51</v>
      </c>
      <c r="F89" s="96"/>
    </row>
    <row r="90" spans="1:6" ht="31.5" customHeight="1" x14ac:dyDescent="0.2">
      <c r="A90" s="144" t="s">
        <v>168</v>
      </c>
      <c r="B90" s="144"/>
      <c r="C90" s="99" t="s">
        <v>169</v>
      </c>
      <c r="D90" s="96"/>
      <c r="E90" s="96">
        <v>12044.76</v>
      </c>
      <c r="F90" s="96"/>
    </row>
    <row r="91" spans="1:6" ht="30.75" customHeight="1" x14ac:dyDescent="0.2">
      <c r="A91" s="144" t="s">
        <v>170</v>
      </c>
      <c r="B91" s="144"/>
      <c r="C91" s="99" t="s">
        <v>171</v>
      </c>
      <c r="D91" s="96"/>
      <c r="E91" s="96">
        <v>0</v>
      </c>
      <c r="F91" s="96"/>
    </row>
    <row r="92" spans="1:6" ht="25.5" customHeight="1" x14ac:dyDescent="0.2">
      <c r="A92" s="143" t="s">
        <v>264</v>
      </c>
      <c r="B92" s="143"/>
      <c r="C92" s="102" t="s">
        <v>185</v>
      </c>
      <c r="D92" s="91">
        <v>1254678</v>
      </c>
      <c r="E92" s="91">
        <v>1241274.3999999999</v>
      </c>
      <c r="F92" s="91">
        <v>98.93</v>
      </c>
    </row>
    <row r="93" spans="1:6" ht="25.5" customHeight="1" x14ac:dyDescent="0.2">
      <c r="A93" s="144" t="s">
        <v>78</v>
      </c>
      <c r="B93" s="144"/>
      <c r="C93" s="99" t="s">
        <v>79</v>
      </c>
      <c r="D93" s="96">
        <v>1169080</v>
      </c>
      <c r="E93" s="96">
        <v>1159966.43</v>
      </c>
      <c r="F93" s="96">
        <v>99.22</v>
      </c>
    </row>
    <row r="94" spans="1:6" ht="31.5" customHeight="1" x14ac:dyDescent="0.2">
      <c r="A94" s="144" t="s">
        <v>82</v>
      </c>
      <c r="B94" s="144"/>
      <c r="C94" s="99" t="s">
        <v>83</v>
      </c>
      <c r="D94" s="96"/>
      <c r="E94" s="96">
        <v>976822.3</v>
      </c>
      <c r="F94" s="96"/>
    </row>
    <row r="95" spans="1:6" ht="30.75" customHeight="1" x14ac:dyDescent="0.2">
      <c r="A95" s="144" t="s">
        <v>86</v>
      </c>
      <c r="B95" s="144"/>
      <c r="C95" s="99" t="s">
        <v>85</v>
      </c>
      <c r="D95" s="96"/>
      <c r="E95" s="96">
        <v>34892.379999999997</v>
      </c>
      <c r="F95" s="96"/>
    </row>
    <row r="96" spans="1:6" ht="31.5" customHeight="1" x14ac:dyDescent="0.2">
      <c r="A96" s="144" t="s">
        <v>89</v>
      </c>
      <c r="B96" s="144"/>
      <c r="C96" s="99" t="s">
        <v>90</v>
      </c>
      <c r="D96" s="96"/>
      <c r="E96" s="96">
        <v>148251.75</v>
      </c>
      <c r="F96" s="96"/>
    </row>
    <row r="97" spans="1:6" ht="25.5" customHeight="1" x14ac:dyDescent="0.2">
      <c r="A97" s="144" t="s">
        <v>91</v>
      </c>
      <c r="B97" s="144"/>
      <c r="C97" s="99" t="s">
        <v>92</v>
      </c>
      <c r="D97" s="96">
        <v>85598</v>
      </c>
      <c r="E97" s="96">
        <v>81307.97</v>
      </c>
      <c r="F97" s="96">
        <v>94.99</v>
      </c>
    </row>
    <row r="98" spans="1:6" ht="31.5" customHeight="1" x14ac:dyDescent="0.2">
      <c r="A98" s="144" t="s">
        <v>97</v>
      </c>
      <c r="B98" s="144"/>
      <c r="C98" s="99" t="s">
        <v>98</v>
      </c>
      <c r="D98" s="96"/>
      <c r="E98" s="96">
        <v>54161.71</v>
      </c>
      <c r="F98" s="96"/>
    </row>
    <row r="99" spans="1:6" ht="30.75" customHeight="1" x14ac:dyDescent="0.2">
      <c r="A99" s="144" t="s">
        <v>103</v>
      </c>
      <c r="B99" s="144"/>
      <c r="C99" s="99" t="s">
        <v>104</v>
      </c>
      <c r="D99" s="96"/>
      <c r="E99" s="96">
        <v>380</v>
      </c>
      <c r="F99" s="96"/>
    </row>
    <row r="100" spans="1:6" ht="31.5" customHeight="1" x14ac:dyDescent="0.2">
      <c r="A100" s="144" t="s">
        <v>123</v>
      </c>
      <c r="B100" s="144"/>
      <c r="C100" s="99" t="s">
        <v>124</v>
      </c>
      <c r="D100" s="96"/>
      <c r="E100" s="96">
        <v>223.95</v>
      </c>
      <c r="F100" s="96"/>
    </row>
    <row r="101" spans="1:6" ht="30.75" customHeight="1" x14ac:dyDescent="0.2">
      <c r="A101" s="144" t="s">
        <v>134</v>
      </c>
      <c r="B101" s="144"/>
      <c r="C101" s="99" t="s">
        <v>135</v>
      </c>
      <c r="D101" s="96"/>
      <c r="E101" s="96">
        <v>24554.31</v>
      </c>
      <c r="F101" s="96"/>
    </row>
    <row r="102" spans="1:6" ht="31.5" customHeight="1" x14ac:dyDescent="0.2">
      <c r="A102" s="144" t="s">
        <v>142</v>
      </c>
      <c r="B102" s="144"/>
      <c r="C102" s="99" t="s">
        <v>143</v>
      </c>
      <c r="D102" s="96"/>
      <c r="E102" s="96">
        <v>1988</v>
      </c>
      <c r="F102" s="96"/>
    </row>
    <row r="103" spans="1:6" ht="25.5" customHeight="1" x14ac:dyDescent="0.2">
      <c r="A103" s="143" t="s">
        <v>265</v>
      </c>
      <c r="B103" s="143"/>
      <c r="C103" s="102" t="s">
        <v>189</v>
      </c>
      <c r="D103" s="91">
        <v>488</v>
      </c>
      <c r="E103" s="91">
        <v>0</v>
      </c>
      <c r="F103" s="91">
        <v>0</v>
      </c>
    </row>
    <row r="104" spans="1:6" ht="30.75" customHeight="1" x14ac:dyDescent="0.2">
      <c r="A104" s="144" t="s">
        <v>127</v>
      </c>
      <c r="B104" s="144"/>
      <c r="C104" s="99" t="s">
        <v>128</v>
      </c>
      <c r="D104" s="96"/>
      <c r="E104" s="96">
        <v>0</v>
      </c>
      <c r="F104" s="96"/>
    </row>
    <row r="105" spans="1:6" ht="25.5" customHeight="1" x14ac:dyDescent="0.2">
      <c r="A105" s="143" t="s">
        <v>266</v>
      </c>
      <c r="B105" s="143"/>
      <c r="C105" s="102" t="s">
        <v>191</v>
      </c>
      <c r="D105" s="91">
        <v>333.68</v>
      </c>
      <c r="E105" s="91">
        <v>0</v>
      </c>
      <c r="F105" s="91">
        <v>0</v>
      </c>
    </row>
    <row r="106" spans="1:6" ht="25.5" customHeight="1" x14ac:dyDescent="0.2">
      <c r="A106" s="144" t="s">
        <v>91</v>
      </c>
      <c r="B106" s="144"/>
      <c r="C106" s="99" t="s">
        <v>92</v>
      </c>
      <c r="D106" s="96">
        <v>333.68</v>
      </c>
      <c r="E106" s="96">
        <v>0</v>
      </c>
      <c r="F106" s="96">
        <v>0</v>
      </c>
    </row>
    <row r="107" spans="1:6" ht="31.5" customHeight="1" x14ac:dyDescent="0.2">
      <c r="A107" s="144" t="s">
        <v>109</v>
      </c>
      <c r="B107" s="144"/>
      <c r="C107" s="99" t="s">
        <v>110</v>
      </c>
      <c r="D107" s="96"/>
      <c r="E107" s="96">
        <v>0</v>
      </c>
      <c r="F107" s="96"/>
    </row>
    <row r="108" spans="1:6" ht="31.5" customHeight="1" x14ac:dyDescent="0.2">
      <c r="A108" s="144" t="s">
        <v>117</v>
      </c>
      <c r="B108" s="144"/>
      <c r="C108" s="99" t="s">
        <v>118</v>
      </c>
      <c r="D108" s="96"/>
      <c r="E108" s="96">
        <v>0</v>
      </c>
      <c r="F108" s="96"/>
    </row>
    <row r="109" spans="1:6" ht="25.5" customHeight="1" x14ac:dyDescent="0.2">
      <c r="A109" s="139" t="s">
        <v>220</v>
      </c>
      <c r="B109" s="139"/>
      <c r="C109" s="98" t="s">
        <v>221</v>
      </c>
      <c r="D109" s="90">
        <v>1327</v>
      </c>
      <c r="E109" s="90">
        <v>1327</v>
      </c>
      <c r="F109" s="90">
        <v>100</v>
      </c>
    </row>
    <row r="110" spans="1:6" ht="25.5" customHeight="1" x14ac:dyDescent="0.2">
      <c r="A110" s="143" t="s">
        <v>262</v>
      </c>
      <c r="B110" s="143"/>
      <c r="C110" s="102" t="s">
        <v>178</v>
      </c>
      <c r="D110" s="91">
        <v>1327</v>
      </c>
      <c r="E110" s="91">
        <v>1327</v>
      </c>
      <c r="F110" s="91">
        <v>100</v>
      </c>
    </row>
    <row r="111" spans="1:6" ht="30.75" customHeight="1" x14ac:dyDescent="0.2">
      <c r="A111" s="144" t="s">
        <v>112</v>
      </c>
      <c r="B111" s="144"/>
      <c r="C111" s="99" t="s">
        <v>113</v>
      </c>
      <c r="D111" s="96"/>
      <c r="E111" s="96">
        <v>1325</v>
      </c>
      <c r="F111" s="96"/>
    </row>
    <row r="112" spans="1:6" ht="31.5" customHeight="1" x14ac:dyDescent="0.2">
      <c r="A112" s="144" t="s">
        <v>127</v>
      </c>
      <c r="B112" s="144"/>
      <c r="C112" s="99" t="s">
        <v>128</v>
      </c>
      <c r="D112" s="96"/>
      <c r="E112" s="96">
        <v>0</v>
      </c>
      <c r="F112" s="96"/>
    </row>
    <row r="113" spans="1:6" ht="30.75" customHeight="1" x14ac:dyDescent="0.2">
      <c r="A113" s="144" t="s">
        <v>131</v>
      </c>
      <c r="B113" s="144"/>
      <c r="C113" s="99" t="s">
        <v>130</v>
      </c>
      <c r="D113" s="96"/>
      <c r="E113" s="96">
        <v>2</v>
      </c>
      <c r="F113" s="96"/>
    </row>
  </sheetData>
  <mergeCells count="112"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14:B14"/>
    <mergeCell ref="A15:B15"/>
    <mergeCell ref="A16:B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b9ef64070b99302430f9f92236492321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cdc211339e053fee642aa04166e0323e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Props1.xml><?xml version="1.0" encoding="utf-8"?>
<ds:datastoreItem xmlns:ds="http://schemas.openxmlformats.org/officeDocument/2006/customXml" ds:itemID="{FAEF7A8D-D748-464B-9618-098E6B1C7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79E9D-74FC-49F2-8D0C-52EC943A8A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221DB-68BE-49B0-9F27-0BBF70FCE4B6}">
  <ds:schemaRefs>
    <ds:schemaRef ds:uri="http://purl.org/dc/dcmitype/"/>
    <ds:schemaRef ds:uri="a54cff6b-89cd-472d-8428-4d992b99b4f5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aadfe461-7b82-4e08-bbd2-ccc55be7c3a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4</vt:i4>
      </vt:variant>
    </vt:vector>
  </HeadingPairs>
  <TitlesOfParts>
    <vt:vector size="14" baseType="lpstr">
      <vt:lpstr>1.  Sažetak</vt:lpstr>
      <vt:lpstr>Izv. o prih.i rash. prema ek.kl</vt:lpstr>
      <vt:lpstr>3. Izv. prem izvorima fin.</vt:lpstr>
      <vt:lpstr>4. Izv. prema funk.klasif.</vt:lpstr>
      <vt:lpstr>5. Račun fin. prema ek. klasif.</vt:lpstr>
      <vt:lpstr>6. Račun fin. prema izvorima</vt:lpstr>
      <vt:lpstr>7. Preneseni višak</vt:lpstr>
      <vt:lpstr>8. Posebni dio - org. klasif.</vt:lpstr>
      <vt:lpstr>9. Posebni dio - progr. klasif.</vt:lpstr>
      <vt:lpstr>Završna odredba</vt:lpstr>
      <vt:lpstr>'3. Izv. prem izvorima fin.'!Podrucje_ispisa</vt:lpstr>
      <vt:lpstr>'4. Izv. prema funk.klasif.'!Podrucje_ispisa</vt:lpstr>
      <vt:lpstr>'7. Preneseni višak'!Podrucje_ispisa</vt:lpstr>
      <vt:lpstr>'8. Posebni dio - org. klasif.'!Podrucje_ispisa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Windows User</cp:lastModifiedBy>
  <cp:lastPrinted>2025-02-11T16:54:02Z</cp:lastPrinted>
  <dcterms:created xsi:type="dcterms:W3CDTF">2024-02-15T08:40:53Z</dcterms:created>
  <dcterms:modified xsi:type="dcterms:W3CDTF">2025-02-27T13:56:24Z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