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\2022\ŠKOLSKI ODBOR 2022\18. sjednica ŠK. odbora-22.12.2022\REBALANS-12 mj-2022\"/>
    </mc:Choice>
  </mc:AlternateContent>
  <xr:revisionPtr revIDLastSave="0" documentId="13_ncr:1_{3F8CD6E1-95E3-4D94-840F-F86B4D14AAD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Prva stranica" sheetId="1" r:id="rId1"/>
    <sheet name="Uravnoteženje" sheetId="3" r:id="rId2"/>
    <sheet name="Obrazloženje" sheetId="4" r:id="rId3"/>
  </sheets>
  <calcPr calcId="179021"/>
</workbook>
</file>

<file path=xl/calcChain.xml><?xml version="1.0" encoding="utf-8"?>
<calcChain xmlns="http://schemas.openxmlformats.org/spreadsheetml/2006/main">
  <c r="E13" i="3" l="1"/>
  <c r="E14" i="3"/>
  <c r="E15" i="3"/>
  <c r="E16" i="3"/>
  <c r="E17" i="3"/>
  <c r="E18" i="3"/>
  <c r="E12" i="3"/>
  <c r="C19" i="3"/>
  <c r="D19" i="3"/>
  <c r="B19" i="3"/>
  <c r="C10" i="3"/>
  <c r="D10" i="3"/>
  <c r="E8" i="3"/>
  <c r="E9" i="3"/>
  <c r="E7" i="3"/>
  <c r="E19" i="3" l="1"/>
  <c r="E10" i="3"/>
  <c r="D20" i="1"/>
  <c r="D19" i="1"/>
  <c r="D16" i="1"/>
  <c r="D15" i="1"/>
  <c r="D11" i="1"/>
  <c r="D10" i="1"/>
  <c r="D7" i="1"/>
  <c r="D6" i="1"/>
  <c r="E21" i="3" l="1"/>
  <c r="D21" i="3"/>
  <c r="C21" i="3"/>
  <c r="B10" i="3"/>
  <c r="B21" i="3" s="1"/>
  <c r="B17" i="1" l="1"/>
  <c r="C17" i="1" l="1"/>
  <c r="D17" i="1"/>
  <c r="C9" i="1"/>
  <c r="D9" i="1"/>
  <c r="B9" i="1"/>
  <c r="C5" i="1"/>
  <c r="D5" i="1"/>
  <c r="B13" i="1"/>
  <c r="C13" i="1" l="1"/>
  <c r="C22" i="1" s="1"/>
  <c r="D13" i="1"/>
</calcChain>
</file>

<file path=xl/sharedStrings.xml><?xml version="1.0" encoding="utf-8"?>
<sst xmlns="http://schemas.openxmlformats.org/spreadsheetml/2006/main" count="62" uniqueCount="55">
  <si>
    <t>7. Razlika (višak/manjak) (1-4)</t>
  </si>
  <si>
    <t>2. Prihodi poslovanja (Razred 6)</t>
  </si>
  <si>
    <t>3. Prihodi od prodaje nefinancijske imovine (Razred 7)</t>
  </si>
  <si>
    <t>5. Rashodi poslovanja (Razred 3)</t>
  </si>
  <si>
    <t>6. Rashodi za nabavu nefinancijske imovine (Razred 4)</t>
  </si>
  <si>
    <t>8. Primici od financijske imovine i zaduživanja (8)</t>
  </si>
  <si>
    <t>9. Izdaci za financijsku imovinu i otplate zajmova (5)</t>
  </si>
  <si>
    <t>1. Ukupni prihodi (2+3)</t>
  </si>
  <si>
    <t>4. Ukupni rashodi (5+6)</t>
  </si>
  <si>
    <t>10. Neto zaduživanje/financiranje (8-9)</t>
  </si>
  <si>
    <t>Višak/manjak + neto zaduživanje/financiranje + dio viška/manjka koji će se pokriti/rasporediti (7+10+12)</t>
  </si>
  <si>
    <t>PLAN</t>
  </si>
  <si>
    <t>Uravnoteženje</t>
  </si>
  <si>
    <t>Prihodi</t>
  </si>
  <si>
    <t>Rashodi</t>
  </si>
  <si>
    <t>Rezultat</t>
  </si>
  <si>
    <t>11 Opći prihodi i primici</t>
  </si>
  <si>
    <t>43 Pomoći izravnanja</t>
  </si>
  <si>
    <t>Ukupno - sredstva Grada</t>
  </si>
  <si>
    <t>21 Vlastiti prihodi</t>
  </si>
  <si>
    <t>31 Prihodi po posebnim propisima</t>
  </si>
  <si>
    <t>42 Prihodi iz drugih proračuna</t>
  </si>
  <si>
    <t>51 Donacije</t>
  </si>
  <si>
    <t>Ukupno - vlastita i namjenska</t>
  </si>
  <si>
    <t>Ukupno</t>
  </si>
  <si>
    <t>Datum:</t>
  </si>
  <si>
    <t>Voditelj računovodstva:</t>
  </si>
  <si>
    <t>Odgovorna osoba:</t>
  </si>
  <si>
    <t>Izvori financiranja</t>
  </si>
  <si>
    <t>44 Pomoći temeljem prijenosa EU</t>
  </si>
  <si>
    <t>45 Pomoći EU korisnicima</t>
  </si>
  <si>
    <t>61 Prihodi od prodaje imovine</t>
  </si>
  <si>
    <t>OBRAZLOŽENJE</t>
  </si>
  <si>
    <t>(manjak upisati s predznakom minus)</t>
  </si>
  <si>
    <t>REBALANS</t>
  </si>
  <si>
    <t>NOVI PLAN</t>
  </si>
  <si>
    <t>11. Ukupan donos viška/manjka iz prethodne godine</t>
  </si>
  <si>
    <t>1. Obrazloženje izmjena i dopuna prihoda i primitaka</t>
  </si>
  <si>
    <t>2. Obrazloženje  izmjena i dopuna rashoda i izdataka</t>
  </si>
  <si>
    <t>Predviđeni višak/manjak po završetku 2021. godine (kumulirani)</t>
  </si>
  <si>
    <t>71 Primici od zaduživanja</t>
  </si>
  <si>
    <t>GLAZBENA ŠKOLA A.ŠTRIGE KRIŽEVCI</t>
  </si>
  <si>
    <t>Branka Špoljar</t>
  </si>
  <si>
    <t>Ravnatelj: Branka Špoljar</t>
  </si>
  <si>
    <t>Rezultat 2021. godine</t>
  </si>
  <si>
    <t>2022. - NOVI PLAN</t>
  </si>
  <si>
    <t>12. Dio viška/manjka iz prethodne godine koji će se pokriti/rasporediti u 2022. godini</t>
  </si>
  <si>
    <t>3. Obrazloženje korekcije prenesenog  rezultata iz 2021. godine u tijeku 2022. godine</t>
  </si>
  <si>
    <t>Izmjenama i dopunama Financijskog plana Glazbene škole Alberta Štrige aktivnost Osnovnoškolsko obrazovanje – rashodi zakonskog standarda (izvor 43 pomoći izravnanja za decentralizirane funkcije) smanjeni su u iznosu 26.000 kn i odnose se na energiju (3223) i usluge telefona, pošte i prijevoza (3231). Rashodi zakonskog standarda financirani iz dodatnog udjela u porezu na dohodak za osnovno školstvo (izvor 11)  povećani za isti iznos, 26.000 kn i iste stavke, energiju i usluge telefona pošte i prijevoza.
Ostalih povećanja ili smanjenja prihoda nije bilo, osim poravnavanja stavaka unutar istog izvora financiranja.</t>
  </si>
  <si>
    <t>Izmjenama i dopunama Financijskog plana Glazbene škole Alberta Štrige aktivnost Osnovnoškolsko obrazovanje –  zakonski standard (izvor 43 pomoći izravnanja za decentralizirane funkcije) smanjeni su prihodi u iznosu 26.000 kn a  zakonski standard financiran iz dodatnog udjela u porezu na dohodak za osnovno školstvo (izvor 11)  povećan za isti iznos, 26.000 kn.
Ostalih povećanja ili smanjenja prihoda nije bilo, osim poravnavanja stavaka unutar istog izvora financiranja.</t>
  </si>
  <si>
    <t>Zvjezdana Babić</t>
  </si>
  <si>
    <t>Voditelj računovodstva: Zvjezdana Babić</t>
  </si>
  <si>
    <t>Datum:08.12.2022.</t>
  </si>
  <si>
    <t>III. Izmjene i dopune financijskog plana za 2022. godinu</t>
  </si>
  <si>
    <t>III. Izmjene i dopune financijskog plana 
GLAZBENA ŠKOLA A.ŠTRIGE KRIŽEVCI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</si>
</sst>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>
      <alignment vertical="top"/>
    </xf>
    <xf numFmtId="0" fontId="14" fillId="0" borderId="0">
      <alignment vertical="top"/>
    </xf>
  </cellStyleXfs>
  <cellXfs count="102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right" vertical="center"/>
    </xf>
    <xf numFmtId="4" fontId="9" fillId="3" borderId="10" xfId="0" applyNumberFormat="1" applyFont="1" applyFill="1" applyBorder="1" applyAlignment="1">
      <alignment horizontal="right" vertical="center"/>
    </xf>
    <xf numFmtId="4" fontId="9" fillId="3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5" fillId="4" borderId="2" xfId="0" applyFont="1" applyFill="1" applyBorder="1" applyAlignment="1">
      <alignment horizontal="center" vertical="center"/>
    </xf>
    <xf numFmtId="0" fontId="10" fillId="4" borderId="2" xfId="0" applyFont="1" applyFill="1" applyBorder="1"/>
    <xf numFmtId="0" fontId="10" fillId="4" borderId="4" xfId="0" applyFont="1" applyFill="1" applyBorder="1"/>
    <xf numFmtId="0" fontId="2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8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9" fillId="0" borderId="0" xfId="1" applyFont="1" applyFill="1" applyAlignment="1">
      <alignment horizontal="center" vertical="center" wrapText="1" readingOrder="1"/>
    </xf>
    <xf numFmtId="0" fontId="13" fillId="0" borderId="0" xfId="1" applyFont="1" applyFill="1" applyAlignment="1">
      <alignment horizontal="center" vertical="center" wrapText="1" readingOrder="1"/>
    </xf>
    <xf numFmtId="0" fontId="15" fillId="0" borderId="0" xfId="1" applyFont="1" applyFill="1" applyAlignment="1">
      <alignment horizontal="center" vertical="center" wrapText="1" readingOrder="1"/>
    </xf>
    <xf numFmtId="0" fontId="8" fillId="0" borderId="0" xfId="2" applyFont="1" applyFill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18" fillId="0" borderId="8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15" fillId="0" borderId="7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</cellXfs>
  <cellStyles count="3">
    <cellStyle name="Comma 2" xfId="1" xr:uid="{00000000-0005-0000-0000-000000000000}"/>
    <cellStyle name="Normal 2" xfId="2" xr:uid="{00000000-0005-0000-0000-000001000000}"/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sqref="A1:D1"/>
    </sheetView>
  </sheetViews>
  <sheetFormatPr defaultColWidth="9.140625" defaultRowHeight="20.100000000000001" customHeight="1" x14ac:dyDescent="0.25"/>
  <cols>
    <col min="1" max="1" width="49" style="1" customWidth="1"/>
    <col min="2" max="4" width="12.7109375" style="2" customWidth="1"/>
    <col min="5" max="16384" width="9.140625" style="1"/>
  </cols>
  <sheetData>
    <row r="1" spans="1:4" ht="39.950000000000003" customHeight="1" x14ac:dyDescent="0.25">
      <c r="A1" s="56" t="s">
        <v>54</v>
      </c>
      <c r="B1" s="56"/>
      <c r="C1" s="56"/>
      <c r="D1" s="56"/>
    </row>
    <row r="3" spans="1:4" ht="20.100000000000001" customHeight="1" x14ac:dyDescent="0.25">
      <c r="A3" s="51"/>
      <c r="B3" s="14" t="s">
        <v>11</v>
      </c>
      <c r="C3" s="14" t="s">
        <v>34</v>
      </c>
      <c r="D3" s="14" t="s">
        <v>35</v>
      </c>
    </row>
    <row r="4" spans="1:4" ht="20.100000000000001" customHeight="1" x14ac:dyDescent="0.25">
      <c r="A4" s="57"/>
      <c r="B4" s="58"/>
      <c r="C4" s="58"/>
      <c r="D4" s="59"/>
    </row>
    <row r="5" spans="1:4" ht="20.100000000000001" customHeight="1" x14ac:dyDescent="0.25">
      <c r="A5" s="3" t="s">
        <v>7</v>
      </c>
      <c r="B5" s="4">
        <v>8727745.4600000009</v>
      </c>
      <c r="C5" s="4">
        <f t="shared" ref="C5:D5" si="0">C6+C7</f>
        <v>0</v>
      </c>
      <c r="D5" s="4">
        <f t="shared" si="0"/>
        <v>8727745.4600000009</v>
      </c>
    </row>
    <row r="6" spans="1:4" ht="20.100000000000001" customHeight="1" x14ac:dyDescent="0.25">
      <c r="A6" s="5" t="s">
        <v>1</v>
      </c>
      <c r="B6" s="6">
        <v>8021445.46</v>
      </c>
      <c r="C6" s="6">
        <v>0</v>
      </c>
      <c r="D6" s="6">
        <f>B6+C6</f>
        <v>8021445.46</v>
      </c>
    </row>
    <row r="7" spans="1:4" ht="20.100000000000001" customHeight="1" x14ac:dyDescent="0.25">
      <c r="A7" s="5" t="s">
        <v>2</v>
      </c>
      <c r="B7" s="6">
        <v>706300</v>
      </c>
      <c r="C7" s="6">
        <v>0</v>
      </c>
      <c r="D7" s="6">
        <f>B7+C7</f>
        <v>706300</v>
      </c>
    </row>
    <row r="8" spans="1:4" ht="20.100000000000001" customHeight="1" x14ac:dyDescent="0.25">
      <c r="A8" s="53"/>
      <c r="B8" s="54"/>
      <c r="C8" s="54"/>
      <c r="D8" s="55"/>
    </row>
    <row r="9" spans="1:4" ht="20.100000000000001" customHeight="1" x14ac:dyDescent="0.25">
      <c r="A9" s="3" t="s">
        <v>8</v>
      </c>
      <c r="B9" s="4">
        <f>B10+B11</f>
        <v>8733523.4299999997</v>
      </c>
      <c r="C9" s="4">
        <f t="shared" ref="C9:D9" si="1">C10+C11</f>
        <v>0</v>
      </c>
      <c r="D9" s="4">
        <f t="shared" si="1"/>
        <v>8733523.4299999997</v>
      </c>
    </row>
    <row r="10" spans="1:4" ht="20.100000000000001" customHeight="1" x14ac:dyDescent="0.25">
      <c r="A10" s="5" t="s">
        <v>3</v>
      </c>
      <c r="B10" s="6">
        <v>8027223.4299999997</v>
      </c>
      <c r="C10" s="6"/>
      <c r="D10" s="6">
        <f>B10+C10</f>
        <v>8027223.4299999997</v>
      </c>
    </row>
    <row r="11" spans="1:4" ht="20.100000000000001" customHeight="1" x14ac:dyDescent="0.25">
      <c r="A11" s="5" t="s">
        <v>4</v>
      </c>
      <c r="B11" s="6">
        <v>706300</v>
      </c>
      <c r="C11" s="6"/>
      <c r="D11" s="6">
        <f>B11+C11</f>
        <v>706300</v>
      </c>
    </row>
    <row r="12" spans="1:4" ht="20.100000000000001" customHeight="1" x14ac:dyDescent="0.25">
      <c r="A12" s="11"/>
      <c r="B12" s="12"/>
      <c r="C12" s="12"/>
      <c r="D12" s="13"/>
    </row>
    <row r="13" spans="1:4" ht="20.100000000000001" customHeight="1" x14ac:dyDescent="0.25">
      <c r="A13" s="8" t="s">
        <v>0</v>
      </c>
      <c r="B13" s="9">
        <f>B5-B9</f>
        <v>-5777.9699999988079</v>
      </c>
      <c r="C13" s="9">
        <f t="shared" ref="C13:D13" si="2">C5-C9</f>
        <v>0</v>
      </c>
      <c r="D13" s="9">
        <f t="shared" si="2"/>
        <v>-5777.9699999988079</v>
      </c>
    </row>
    <row r="14" spans="1:4" ht="20.100000000000001" customHeight="1" x14ac:dyDescent="0.25">
      <c r="A14" s="11"/>
      <c r="B14" s="12"/>
      <c r="C14" s="12"/>
      <c r="D14" s="13"/>
    </row>
    <row r="15" spans="1:4" ht="20.100000000000001" customHeight="1" x14ac:dyDescent="0.25">
      <c r="A15" s="5" t="s">
        <v>5</v>
      </c>
      <c r="B15" s="6"/>
      <c r="C15" s="6"/>
      <c r="D15" s="6">
        <f>B15+C15</f>
        <v>0</v>
      </c>
    </row>
    <row r="16" spans="1:4" ht="20.100000000000001" customHeight="1" x14ac:dyDescent="0.25">
      <c r="A16" s="5" t="s">
        <v>6</v>
      </c>
      <c r="B16" s="6"/>
      <c r="C16" s="6"/>
      <c r="D16" s="6">
        <f>B16+C16</f>
        <v>0</v>
      </c>
    </row>
    <row r="17" spans="1:4" ht="20.100000000000001" customHeight="1" x14ac:dyDescent="0.25">
      <c r="A17" s="8" t="s">
        <v>9</v>
      </c>
      <c r="B17" s="9">
        <f>B15-B16</f>
        <v>0</v>
      </c>
      <c r="C17" s="9">
        <f t="shared" ref="C17:D17" si="3">C15-C16</f>
        <v>0</v>
      </c>
      <c r="D17" s="9">
        <f t="shared" si="3"/>
        <v>0</v>
      </c>
    </row>
    <row r="18" spans="1:4" ht="20.100000000000001" customHeight="1" x14ac:dyDescent="0.25">
      <c r="A18" s="11"/>
      <c r="B18" s="12"/>
      <c r="C18" s="12"/>
      <c r="D18" s="13"/>
    </row>
    <row r="19" spans="1:4" ht="20.100000000000001" customHeight="1" x14ac:dyDescent="0.25">
      <c r="A19" s="7" t="s">
        <v>36</v>
      </c>
      <c r="B19" s="6">
        <v>5778.77</v>
      </c>
      <c r="C19" s="6"/>
      <c r="D19" s="6">
        <f>B19+C19</f>
        <v>5778.77</v>
      </c>
    </row>
    <row r="20" spans="1:4" ht="39.950000000000003" customHeight="1" x14ac:dyDescent="0.25">
      <c r="A20" s="7" t="s">
        <v>46</v>
      </c>
      <c r="B20" s="6">
        <v>5778.37</v>
      </c>
      <c r="C20" s="6"/>
      <c r="D20" s="6">
        <f>B20+C20</f>
        <v>5778.37</v>
      </c>
    </row>
    <row r="21" spans="1:4" ht="20.100000000000001" customHeight="1" x14ac:dyDescent="0.25">
      <c r="A21" s="11"/>
      <c r="B21" s="12"/>
      <c r="C21" s="12"/>
      <c r="D21" s="13"/>
    </row>
    <row r="22" spans="1:4" ht="39.950000000000003" customHeight="1" x14ac:dyDescent="0.25">
      <c r="A22" s="10" t="s">
        <v>10</v>
      </c>
      <c r="B22" s="9"/>
      <c r="C22" s="9">
        <f t="shared" ref="C22" si="4">C13+C17+C20</f>
        <v>0</v>
      </c>
      <c r="D22" s="9"/>
    </row>
    <row r="24" spans="1:4" ht="20.100000000000001" customHeight="1" x14ac:dyDescent="0.25">
      <c r="A24" s="1" t="s">
        <v>52</v>
      </c>
      <c r="B24" s="52"/>
      <c r="C24" s="52"/>
      <c r="D24" s="52"/>
    </row>
    <row r="27" spans="1:4" ht="20.100000000000001" customHeight="1" x14ac:dyDescent="0.25">
      <c r="A27" s="1" t="s">
        <v>51</v>
      </c>
      <c r="B27" s="52"/>
      <c r="C27" s="52"/>
      <c r="D27" s="52"/>
    </row>
    <row r="30" spans="1:4" ht="20.100000000000001" customHeight="1" x14ac:dyDescent="0.25">
      <c r="A30" s="1" t="s">
        <v>43</v>
      </c>
      <c r="B30" s="52"/>
      <c r="C30" s="52"/>
      <c r="D30" s="52"/>
    </row>
  </sheetData>
  <mergeCells count="6">
    <mergeCell ref="B30:D30"/>
    <mergeCell ref="A8:D8"/>
    <mergeCell ref="A1:D1"/>
    <mergeCell ref="A4:D4"/>
    <mergeCell ref="B27:D27"/>
    <mergeCell ref="B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A2" sqref="A2:E2"/>
    </sheetView>
  </sheetViews>
  <sheetFormatPr defaultColWidth="9.140625" defaultRowHeight="14.25" x14ac:dyDescent="0.25"/>
  <cols>
    <col min="1" max="1" width="30.5703125" style="35" customWidth="1"/>
    <col min="2" max="2" width="18.42578125" style="36" customWidth="1"/>
    <col min="3" max="5" width="12.7109375" style="36" customWidth="1"/>
    <col min="6" max="16384" width="9.140625" style="15"/>
  </cols>
  <sheetData>
    <row r="1" spans="1:5" ht="24.95" customHeight="1" x14ac:dyDescent="0.25">
      <c r="A1" s="60" t="s">
        <v>41</v>
      </c>
      <c r="B1" s="61"/>
      <c r="C1" s="61"/>
      <c r="D1" s="61"/>
      <c r="E1" s="61"/>
    </row>
    <row r="2" spans="1:5" ht="18" customHeight="1" x14ac:dyDescent="0.25">
      <c r="A2" s="62" t="s">
        <v>53</v>
      </c>
      <c r="B2" s="62"/>
      <c r="C2" s="62"/>
      <c r="D2" s="62"/>
      <c r="E2" s="62"/>
    </row>
    <row r="3" spans="1:5" ht="18" customHeight="1" x14ac:dyDescent="0.25">
      <c r="A3" s="63" t="s">
        <v>12</v>
      </c>
      <c r="B3" s="63"/>
      <c r="C3" s="63"/>
      <c r="D3" s="63"/>
      <c r="E3" s="63"/>
    </row>
    <row r="5" spans="1:5" ht="18" customHeight="1" x14ac:dyDescent="0.3">
      <c r="A5" s="64" t="s">
        <v>28</v>
      </c>
      <c r="B5" s="66" t="s">
        <v>44</v>
      </c>
      <c r="C5" s="68" t="s">
        <v>45</v>
      </c>
      <c r="D5" s="69"/>
      <c r="E5" s="70"/>
    </row>
    <row r="6" spans="1:5" ht="18" customHeight="1" x14ac:dyDescent="0.25">
      <c r="A6" s="65"/>
      <c r="B6" s="67"/>
      <c r="C6" s="16" t="s">
        <v>13</v>
      </c>
      <c r="D6" s="16" t="s">
        <v>14</v>
      </c>
      <c r="E6" s="17" t="s">
        <v>15</v>
      </c>
    </row>
    <row r="7" spans="1:5" ht="18" customHeight="1" x14ac:dyDescent="0.25">
      <c r="A7" s="18" t="s">
        <v>16</v>
      </c>
      <c r="B7" s="19">
        <v>-54675.77</v>
      </c>
      <c r="C7" s="20">
        <v>744675.77</v>
      </c>
      <c r="D7" s="20">
        <v>690000</v>
      </c>
      <c r="E7" s="21">
        <f>B7+C7-D7</f>
        <v>0</v>
      </c>
    </row>
    <row r="8" spans="1:5" ht="18" customHeight="1" x14ac:dyDescent="0.25">
      <c r="A8" s="22" t="s">
        <v>17</v>
      </c>
      <c r="B8" s="19">
        <v>29853.279999999999</v>
      </c>
      <c r="C8" s="20">
        <v>398146.72</v>
      </c>
      <c r="D8" s="20">
        <v>428000</v>
      </c>
      <c r="E8" s="21">
        <f t="shared" ref="E8:E9" si="0">B8+C8-D8</f>
        <v>0</v>
      </c>
    </row>
    <row r="9" spans="1:5" ht="18" customHeight="1" x14ac:dyDescent="0.25">
      <c r="A9" s="22" t="s">
        <v>29</v>
      </c>
      <c r="B9" s="19"/>
      <c r="C9" s="20"/>
      <c r="D9" s="20"/>
      <c r="E9" s="21">
        <f t="shared" si="0"/>
        <v>0</v>
      </c>
    </row>
    <row r="10" spans="1:5" ht="18" customHeight="1" x14ac:dyDescent="0.25">
      <c r="A10" s="23" t="s">
        <v>18</v>
      </c>
      <c r="B10" s="24">
        <f>SUM(B7:B9)</f>
        <v>-24822.489999999998</v>
      </c>
      <c r="C10" s="25">
        <f t="shared" ref="C10:E10" si="1">SUM(C7:C9)</f>
        <v>1142822.49</v>
      </c>
      <c r="D10" s="25">
        <f t="shared" si="1"/>
        <v>1118000</v>
      </c>
      <c r="E10" s="26">
        <f t="shared" si="1"/>
        <v>0</v>
      </c>
    </row>
    <row r="11" spans="1:5" ht="18" customHeight="1" x14ac:dyDescent="0.25">
      <c r="A11" s="37"/>
      <c r="B11" s="38"/>
      <c r="C11" s="38"/>
      <c r="D11" s="38"/>
      <c r="E11" s="39"/>
    </row>
    <row r="12" spans="1:5" ht="18" customHeight="1" x14ac:dyDescent="0.25">
      <c r="A12" s="27" t="s">
        <v>19</v>
      </c>
      <c r="B12" s="28">
        <v>252.3</v>
      </c>
      <c r="C12" s="40">
        <v>40000</v>
      </c>
      <c r="D12" s="29">
        <v>40252.300000000003</v>
      </c>
      <c r="E12" s="41">
        <f>B12+C12-D12</f>
        <v>0</v>
      </c>
    </row>
    <row r="13" spans="1:5" ht="18" customHeight="1" x14ac:dyDescent="0.25">
      <c r="A13" s="30" t="s">
        <v>20</v>
      </c>
      <c r="B13" s="19">
        <v>54449.96</v>
      </c>
      <c r="C13" s="20">
        <v>383000</v>
      </c>
      <c r="D13" s="20">
        <v>437449.96</v>
      </c>
      <c r="E13" s="21">
        <f t="shared" ref="E13:E18" si="2">B13+C13-D13</f>
        <v>0</v>
      </c>
    </row>
    <row r="14" spans="1:5" ht="18" customHeight="1" x14ac:dyDescent="0.25">
      <c r="A14" s="30" t="s">
        <v>21</v>
      </c>
      <c r="B14" s="19">
        <v>-25622.57</v>
      </c>
      <c r="C14" s="20">
        <v>7161622.5700000003</v>
      </c>
      <c r="D14" s="20">
        <v>7136000</v>
      </c>
      <c r="E14" s="21">
        <f t="shared" si="2"/>
        <v>0</v>
      </c>
    </row>
    <row r="15" spans="1:5" ht="18" customHeight="1" x14ac:dyDescent="0.25">
      <c r="A15" s="30" t="s">
        <v>30</v>
      </c>
      <c r="B15" s="19"/>
      <c r="C15" s="20"/>
      <c r="D15" s="20"/>
      <c r="E15" s="21">
        <f t="shared" si="2"/>
        <v>0</v>
      </c>
    </row>
    <row r="16" spans="1:5" ht="18" customHeight="1" x14ac:dyDescent="0.25">
      <c r="A16" s="30" t="s">
        <v>22</v>
      </c>
      <c r="B16" s="19"/>
      <c r="C16" s="20"/>
      <c r="D16" s="20"/>
      <c r="E16" s="21">
        <f t="shared" si="2"/>
        <v>0</v>
      </c>
    </row>
    <row r="17" spans="1:5" ht="18" customHeight="1" x14ac:dyDescent="0.25">
      <c r="A17" s="30" t="s">
        <v>31</v>
      </c>
      <c r="B17" s="31">
        <v>1521.17</v>
      </c>
      <c r="C17" s="32">
        <v>300</v>
      </c>
      <c r="D17" s="32">
        <v>1821.17</v>
      </c>
      <c r="E17" s="21">
        <f t="shared" si="2"/>
        <v>0</v>
      </c>
    </row>
    <row r="18" spans="1:5" ht="18" customHeight="1" x14ac:dyDescent="0.25">
      <c r="A18" s="43" t="s">
        <v>40</v>
      </c>
      <c r="B18" s="31"/>
      <c r="C18" s="32"/>
      <c r="D18" s="32"/>
      <c r="E18" s="21">
        <f t="shared" si="2"/>
        <v>0</v>
      </c>
    </row>
    <row r="19" spans="1:5" ht="18" customHeight="1" x14ac:dyDescent="0.25">
      <c r="A19" s="42" t="s">
        <v>23</v>
      </c>
      <c r="B19" s="24">
        <f>SUM(B12:B18)</f>
        <v>30600.86</v>
      </c>
      <c r="C19" s="25">
        <f t="shared" ref="C19:E19" si="3">SUM(C12:C18)</f>
        <v>7584922.5700000003</v>
      </c>
      <c r="D19" s="25">
        <f t="shared" si="3"/>
        <v>7615523.4299999997</v>
      </c>
      <c r="E19" s="26">
        <f t="shared" si="3"/>
        <v>0</v>
      </c>
    </row>
    <row r="20" spans="1:5" ht="18" customHeight="1" x14ac:dyDescent="0.25">
      <c r="A20" s="43"/>
      <c r="B20" s="38"/>
      <c r="C20" s="38"/>
      <c r="D20" s="38"/>
      <c r="E20" s="39"/>
    </row>
    <row r="21" spans="1:5" ht="18" customHeight="1" x14ac:dyDescent="0.25">
      <c r="A21" s="33" t="s">
        <v>24</v>
      </c>
      <c r="B21" s="34">
        <f>B10+B19</f>
        <v>5778.3700000000026</v>
      </c>
      <c r="C21" s="34">
        <f>C10+C19</f>
        <v>8727745.0600000005</v>
      </c>
      <c r="D21" s="34">
        <f>D10+D19</f>
        <v>8733523.4299999997</v>
      </c>
      <c r="E21" s="34">
        <f>E10+E19</f>
        <v>0</v>
      </c>
    </row>
    <row r="24" spans="1:5" ht="39.950000000000003" customHeight="1" x14ac:dyDescent="0.25">
      <c r="A24" s="48"/>
      <c r="B24" s="74" t="s">
        <v>25</v>
      </c>
      <c r="C24" s="75"/>
      <c r="D24" s="76">
        <v>44903</v>
      </c>
      <c r="E24" s="73"/>
    </row>
    <row r="25" spans="1:5" ht="18" customHeight="1" x14ac:dyDescent="0.25">
      <c r="A25" s="49"/>
      <c r="B25" s="75"/>
      <c r="C25" s="75"/>
      <c r="D25" s="50"/>
      <c r="E25" s="50"/>
    </row>
    <row r="26" spans="1:5" ht="39.950000000000003" customHeight="1" x14ac:dyDescent="0.25">
      <c r="A26" s="48" t="s">
        <v>26</v>
      </c>
      <c r="B26" s="71" t="s">
        <v>50</v>
      </c>
      <c r="C26" s="77"/>
      <c r="D26" s="72"/>
      <c r="E26" s="73"/>
    </row>
    <row r="27" spans="1:5" ht="18" customHeight="1" x14ac:dyDescent="0.25">
      <c r="A27" s="49"/>
      <c r="B27" s="75"/>
      <c r="C27" s="75"/>
      <c r="D27" s="50"/>
      <c r="E27" s="50"/>
    </row>
    <row r="28" spans="1:5" ht="39.950000000000003" customHeight="1" x14ac:dyDescent="0.25">
      <c r="A28" s="48" t="s">
        <v>27</v>
      </c>
      <c r="B28" s="71" t="s">
        <v>42</v>
      </c>
      <c r="C28" s="71"/>
      <c r="D28" s="72"/>
      <c r="E28" s="73"/>
    </row>
  </sheetData>
  <mergeCells count="14">
    <mergeCell ref="B28:C28"/>
    <mergeCell ref="D28:E28"/>
    <mergeCell ref="B24:C24"/>
    <mergeCell ref="D24:E24"/>
    <mergeCell ref="B25:C25"/>
    <mergeCell ref="B26:C26"/>
    <mergeCell ref="D26:E26"/>
    <mergeCell ref="B27:C27"/>
    <mergeCell ref="A1:E1"/>
    <mergeCell ref="A2:E2"/>
    <mergeCell ref="A3:E3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A2" sqref="A2:I2"/>
    </sheetView>
  </sheetViews>
  <sheetFormatPr defaultColWidth="9.140625" defaultRowHeight="20.100000000000001" customHeight="1" x14ac:dyDescent="0.25"/>
  <cols>
    <col min="1" max="1" width="9.28515625" style="45" customWidth="1"/>
    <col min="2" max="6" width="9.140625" style="44"/>
    <col min="7" max="7" width="6.85546875" style="44" customWidth="1"/>
    <col min="8" max="8" width="11.7109375" style="46" customWidth="1"/>
    <col min="9" max="9" width="13.42578125" style="46" customWidth="1"/>
    <col min="10" max="16384" width="9.140625" style="44"/>
  </cols>
  <sheetData>
    <row r="1" spans="1:9" ht="30" customHeight="1" x14ac:dyDescent="0.25">
      <c r="A1" s="79" t="s">
        <v>41</v>
      </c>
      <c r="B1" s="80"/>
      <c r="C1" s="80"/>
      <c r="D1" s="80"/>
      <c r="E1" s="80"/>
      <c r="F1" s="80"/>
      <c r="G1" s="80"/>
      <c r="H1" s="80"/>
      <c r="I1" s="80"/>
    </row>
    <row r="2" spans="1:9" ht="24.95" customHeight="1" x14ac:dyDescent="0.25">
      <c r="A2" s="81" t="s">
        <v>53</v>
      </c>
      <c r="B2" s="81"/>
      <c r="C2" s="81"/>
      <c r="D2" s="81"/>
      <c r="E2" s="81"/>
      <c r="F2" s="81"/>
      <c r="G2" s="81"/>
      <c r="H2" s="81"/>
      <c r="I2" s="81"/>
    </row>
    <row r="3" spans="1:9" ht="24.95" customHeight="1" x14ac:dyDescent="0.25">
      <c r="A3" s="82" t="s">
        <v>32</v>
      </c>
      <c r="B3" s="82"/>
      <c r="C3" s="82"/>
      <c r="D3" s="82"/>
      <c r="E3" s="82"/>
      <c r="F3" s="82"/>
      <c r="G3" s="82"/>
      <c r="H3" s="82"/>
      <c r="I3" s="82"/>
    </row>
    <row r="4" spans="1:9" ht="24.95" customHeight="1" x14ac:dyDescent="0.25">
      <c r="A4" s="86"/>
      <c r="B4" s="86"/>
      <c r="C4" s="86"/>
      <c r="D4" s="86"/>
      <c r="E4" s="86"/>
      <c r="F4" s="86"/>
      <c r="G4" s="86"/>
      <c r="H4" s="86"/>
      <c r="I4" s="86"/>
    </row>
    <row r="5" spans="1:9" ht="24.95" customHeight="1" x14ac:dyDescent="0.25">
      <c r="A5" s="83" t="s">
        <v>37</v>
      </c>
      <c r="B5" s="83"/>
      <c r="C5" s="83"/>
      <c r="D5" s="83"/>
      <c r="E5" s="83"/>
      <c r="F5" s="83"/>
      <c r="G5" s="83"/>
      <c r="H5" s="83"/>
      <c r="I5" s="83"/>
    </row>
    <row r="6" spans="1:9" ht="200.1" customHeight="1" x14ac:dyDescent="0.25">
      <c r="A6" s="84" t="s">
        <v>49</v>
      </c>
      <c r="B6" s="85"/>
      <c r="C6" s="85"/>
      <c r="D6" s="85"/>
      <c r="E6" s="85"/>
      <c r="F6" s="85"/>
      <c r="G6" s="85"/>
      <c r="H6" s="85"/>
      <c r="I6" s="85"/>
    </row>
    <row r="7" spans="1:9" ht="24.95" customHeight="1" x14ac:dyDescent="0.25">
      <c r="A7" s="78"/>
      <c r="B7" s="78"/>
      <c r="C7" s="78"/>
      <c r="D7" s="78"/>
      <c r="E7" s="78"/>
      <c r="F7" s="78"/>
      <c r="G7" s="78"/>
      <c r="H7" s="78"/>
      <c r="I7" s="78"/>
    </row>
    <row r="8" spans="1:9" ht="24.95" customHeight="1" x14ac:dyDescent="0.25">
      <c r="A8" s="83" t="s">
        <v>38</v>
      </c>
      <c r="B8" s="83"/>
      <c r="C8" s="83"/>
      <c r="D8" s="83"/>
      <c r="E8" s="83"/>
      <c r="F8" s="83"/>
      <c r="G8" s="83"/>
      <c r="H8" s="83"/>
      <c r="I8" s="83"/>
    </row>
    <row r="9" spans="1:9" ht="200.1" customHeight="1" x14ac:dyDescent="0.25">
      <c r="A9" s="84" t="s">
        <v>48</v>
      </c>
      <c r="B9" s="85"/>
      <c r="C9" s="85"/>
      <c r="D9" s="85"/>
      <c r="E9" s="85"/>
      <c r="F9" s="85"/>
      <c r="G9" s="85"/>
      <c r="H9" s="85"/>
      <c r="I9" s="85"/>
    </row>
    <row r="10" spans="1:9" ht="24.95" customHeight="1" x14ac:dyDescent="0.25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24.95" customHeight="1" x14ac:dyDescent="0.25">
      <c r="A11" s="83" t="s">
        <v>47</v>
      </c>
      <c r="B11" s="83"/>
      <c r="C11" s="83"/>
      <c r="D11" s="83"/>
      <c r="E11" s="83"/>
      <c r="F11" s="83"/>
      <c r="G11" s="83"/>
      <c r="H11" s="83"/>
      <c r="I11" s="83"/>
    </row>
    <row r="12" spans="1:9" ht="150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24.9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</row>
    <row r="14" spans="1:9" ht="24.95" customHeight="1" x14ac:dyDescent="0.25">
      <c r="A14" s="87"/>
      <c r="B14" s="87"/>
      <c r="C14" s="87"/>
      <c r="D14" s="87"/>
      <c r="E14" s="87"/>
      <c r="F14" s="87"/>
      <c r="G14" s="87"/>
      <c r="H14" s="87"/>
      <c r="I14" s="87"/>
    </row>
    <row r="15" spans="1:9" ht="24.95" customHeight="1" x14ac:dyDescent="0.25">
      <c r="A15" s="90" t="s">
        <v>39</v>
      </c>
      <c r="B15" s="91"/>
      <c r="C15" s="91"/>
      <c r="D15" s="91"/>
      <c r="E15" s="91"/>
      <c r="F15" s="91"/>
      <c r="G15" s="92"/>
      <c r="H15" s="93"/>
      <c r="I15" s="94"/>
    </row>
    <row r="16" spans="1:9" ht="24.95" customHeight="1" x14ac:dyDescent="0.25">
      <c r="A16" s="97" t="s">
        <v>33</v>
      </c>
      <c r="B16" s="98"/>
      <c r="C16" s="98"/>
      <c r="D16" s="98"/>
      <c r="E16" s="98"/>
      <c r="F16" s="98"/>
      <c r="G16" s="99"/>
      <c r="H16" s="95"/>
      <c r="I16" s="96"/>
    </row>
    <row r="18" spans="2:9" ht="39.950000000000003" customHeight="1" x14ac:dyDescent="0.25">
      <c r="C18" s="47"/>
      <c r="D18" s="47"/>
      <c r="E18" s="88" t="s">
        <v>25</v>
      </c>
      <c r="F18" s="88"/>
      <c r="G18" s="88"/>
      <c r="H18" s="100">
        <v>44903</v>
      </c>
      <c r="I18" s="100"/>
    </row>
    <row r="20" spans="2:9" ht="39.950000000000003" customHeight="1" x14ac:dyDescent="0.25">
      <c r="B20" s="88" t="s">
        <v>26</v>
      </c>
      <c r="C20" s="88"/>
      <c r="D20" s="88"/>
      <c r="E20" s="88" t="s">
        <v>50</v>
      </c>
      <c r="F20" s="88"/>
      <c r="G20" s="88"/>
      <c r="H20" s="101"/>
      <c r="I20" s="101"/>
    </row>
    <row r="21" spans="2:9" ht="20.100000000000001" customHeight="1" x14ac:dyDescent="0.25">
      <c r="B21" s="47"/>
      <c r="C21" s="47"/>
      <c r="D21" s="47"/>
      <c r="E21" s="47"/>
      <c r="F21" s="47"/>
      <c r="G21" s="47"/>
    </row>
    <row r="22" spans="2:9" ht="39.950000000000003" customHeight="1" x14ac:dyDescent="0.25">
      <c r="B22" s="88" t="s">
        <v>27</v>
      </c>
      <c r="C22" s="88"/>
      <c r="D22" s="88"/>
      <c r="E22" s="88" t="s">
        <v>42</v>
      </c>
      <c r="F22" s="88"/>
      <c r="G22" s="88"/>
      <c r="H22" s="89"/>
      <c r="I22" s="89"/>
    </row>
    <row r="25" spans="2:9" ht="20.100000000000001" customHeight="1" x14ac:dyDescent="0.25">
      <c r="E25" s="45"/>
    </row>
  </sheetData>
  <mergeCells count="25">
    <mergeCell ref="A14:I14"/>
    <mergeCell ref="B22:D22"/>
    <mergeCell ref="E22:G22"/>
    <mergeCell ref="H22:I22"/>
    <mergeCell ref="A15:G15"/>
    <mergeCell ref="H15:I16"/>
    <mergeCell ref="A16:G16"/>
    <mergeCell ref="E18:G18"/>
    <mergeCell ref="H18:I18"/>
    <mergeCell ref="B20:D20"/>
    <mergeCell ref="E20:G20"/>
    <mergeCell ref="H20:I20"/>
    <mergeCell ref="A10:I10"/>
    <mergeCell ref="A13:I13"/>
    <mergeCell ref="A1:I1"/>
    <mergeCell ref="A2:I2"/>
    <mergeCell ref="A3:I3"/>
    <mergeCell ref="A5:I5"/>
    <mergeCell ref="A6:I6"/>
    <mergeCell ref="A8:I8"/>
    <mergeCell ref="A4:I4"/>
    <mergeCell ref="A7:I7"/>
    <mergeCell ref="A9:I9"/>
    <mergeCell ref="A11:I11"/>
    <mergeCell ref="A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Prva stranica</vt:lpstr>
      <vt:lpstr>Uravnoteženje</vt:lpstr>
      <vt:lpstr>Obrazloženje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marija.podolski</dc:creator>
  <cp:lastModifiedBy>Korisnik1</cp:lastModifiedBy>
  <cp:lastPrinted>2022-05-09T11:55:05Z</cp:lastPrinted>
  <dcterms:created xsi:type="dcterms:W3CDTF">2017-10-09T10:07:44Z</dcterms:created>
  <dcterms:modified xsi:type="dcterms:W3CDTF">2022-12-20T10:23:55Z</dcterms:modified>
</cp:coreProperties>
</file>